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va\Fase 2\Plantillas\"/>
    </mc:Choice>
  </mc:AlternateContent>
  <xr:revisionPtr revIDLastSave="0" documentId="13_ncr:1_{E89ADD2F-2300-422B-ACC3-E69517409AAA}" xr6:coauthVersionLast="47" xr6:coauthVersionMax="47" xr10:uidLastSave="{00000000-0000-0000-0000-000000000000}"/>
  <bookViews>
    <workbookView xWindow="-28920" yWindow="-4680" windowWidth="29040" windowHeight="15840" xr2:uid="{00000000-000D-0000-FFFF-FFFF00000000}"/>
  </bookViews>
  <sheets>
    <sheet name="FACTURAS" sheetId="10" r:id="rId1"/>
    <sheet name="CERTIFICACIONES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9" i="9" l="1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E74" i="9"/>
  <c r="F74" i="9"/>
  <c r="G74" i="9"/>
  <c r="H74" i="9"/>
  <c r="I74" i="9"/>
  <c r="J74" i="9"/>
  <c r="K74" i="9"/>
  <c r="L74" i="9"/>
  <c r="M74" i="9"/>
  <c r="N74" i="9"/>
  <c r="O74" i="9"/>
  <c r="P74" i="9"/>
  <c r="Q74" i="9"/>
  <c r="R74" i="9"/>
  <c r="S74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E91" i="9"/>
  <c r="F91" i="9"/>
  <c r="G91" i="9"/>
  <c r="H91" i="9"/>
  <c r="I91" i="9"/>
  <c r="J91" i="9"/>
  <c r="K91" i="9"/>
  <c r="L91" i="9"/>
  <c r="M91" i="9"/>
  <c r="N91" i="9"/>
  <c r="O91" i="9"/>
  <c r="P91" i="9"/>
  <c r="Q91" i="9"/>
  <c r="R91" i="9"/>
  <c r="S91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E108" i="9"/>
  <c r="F108" i="9"/>
  <c r="G108" i="9"/>
  <c r="H108" i="9"/>
  <c r="I108" i="9"/>
  <c r="J108" i="9"/>
  <c r="K108" i="9"/>
  <c r="L108" i="9"/>
  <c r="M108" i="9"/>
  <c r="N108" i="9"/>
  <c r="O108" i="9"/>
  <c r="P108" i="9"/>
  <c r="Q108" i="9"/>
  <c r="R108" i="9"/>
  <c r="S108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E125" i="9"/>
  <c r="F125" i="9"/>
  <c r="G125" i="9"/>
  <c r="H125" i="9"/>
  <c r="I125" i="9"/>
  <c r="J125" i="9"/>
  <c r="K125" i="9"/>
  <c r="L125" i="9"/>
  <c r="M125" i="9"/>
  <c r="N125" i="9"/>
  <c r="O125" i="9"/>
  <c r="P125" i="9"/>
  <c r="Q125" i="9"/>
  <c r="R125" i="9"/>
  <c r="S125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E142" i="9"/>
  <c r="F142" i="9"/>
  <c r="G142" i="9"/>
  <c r="H142" i="9"/>
  <c r="I142" i="9"/>
  <c r="J142" i="9"/>
  <c r="K142" i="9"/>
  <c r="L142" i="9"/>
  <c r="M142" i="9"/>
  <c r="N142" i="9"/>
  <c r="O142" i="9"/>
  <c r="P142" i="9"/>
  <c r="Q142" i="9"/>
  <c r="R142" i="9"/>
  <c r="S142" i="9"/>
  <c r="D144" i="9"/>
  <c r="D145" i="9"/>
  <c r="D146" i="9"/>
  <c r="D147" i="9"/>
  <c r="D148" i="9"/>
  <c r="D149" i="9"/>
  <c r="D150" i="9"/>
  <c r="D151" i="9"/>
  <c r="D153" i="9"/>
  <c r="D154" i="9"/>
  <c r="D155" i="9"/>
  <c r="D156" i="9"/>
  <c r="D157" i="9"/>
  <c r="D158" i="9"/>
  <c r="E159" i="9"/>
  <c r="F159" i="9"/>
  <c r="G159" i="9"/>
  <c r="H159" i="9"/>
  <c r="I159" i="9"/>
  <c r="J159" i="9"/>
  <c r="K159" i="9"/>
  <c r="L159" i="9"/>
  <c r="M159" i="9"/>
  <c r="N159" i="9"/>
  <c r="O159" i="9"/>
  <c r="P159" i="9"/>
  <c r="Q159" i="9"/>
  <c r="R159" i="9"/>
  <c r="S159" i="9"/>
  <c r="E163" i="9"/>
  <c r="F163" i="9"/>
  <c r="G163" i="9"/>
  <c r="H163" i="9"/>
  <c r="I163" i="9"/>
  <c r="J163" i="9"/>
  <c r="K163" i="9"/>
  <c r="L163" i="9"/>
  <c r="M163" i="9"/>
  <c r="N163" i="9"/>
  <c r="O163" i="9"/>
  <c r="P163" i="9"/>
  <c r="Q163" i="9"/>
  <c r="R163" i="9"/>
  <c r="S163" i="9"/>
  <c r="D11" i="9"/>
  <c r="D12" i="9"/>
  <c r="D13" i="9"/>
  <c r="D15" i="9"/>
  <c r="D16" i="9"/>
  <c r="D17" i="9"/>
  <c r="D18" i="9"/>
  <c r="D19" i="9"/>
  <c r="D28" i="9"/>
  <c r="D29" i="9"/>
  <c r="D31" i="9"/>
  <c r="D32" i="9"/>
  <c r="D33" i="9"/>
  <c r="D34" i="9"/>
  <c r="D35" i="9"/>
  <c r="D36" i="9"/>
  <c r="S34" i="10"/>
  <c r="U2" i="10"/>
  <c r="V34" i="10"/>
  <c r="K30" i="10"/>
  <c r="K26" i="10"/>
  <c r="I30" i="10"/>
  <c r="I26" i="10"/>
  <c r="U30" i="10"/>
  <c r="U26" i="10"/>
  <c r="G34" i="10"/>
  <c r="U22" i="10"/>
  <c r="K22" i="10"/>
  <c r="I22" i="10"/>
  <c r="L18" i="10"/>
  <c r="I18" i="10"/>
  <c r="K18" i="10" s="1"/>
  <c r="U10" i="10"/>
  <c r="L14" i="10"/>
  <c r="L6" i="10"/>
  <c r="I14" i="10"/>
  <c r="D91" i="9" l="1"/>
  <c r="D159" i="9"/>
  <c r="D125" i="9"/>
  <c r="D142" i="9"/>
  <c r="D108" i="9"/>
  <c r="D74" i="9"/>
  <c r="L34" i="10"/>
  <c r="M22" i="10"/>
  <c r="M30" i="10"/>
  <c r="M26" i="10"/>
  <c r="M18" i="10"/>
  <c r="K14" i="10"/>
  <c r="M14" i="10" s="1"/>
  <c r="K10" i="10"/>
  <c r="I10" i="10"/>
  <c r="K6" i="10"/>
  <c r="I6" i="10"/>
  <c r="M6" i="10" s="1"/>
  <c r="K34" i="10" l="1"/>
  <c r="I34" i="10"/>
  <c r="M10" i="10"/>
  <c r="M34" i="10" s="1"/>
  <c r="S57" i="9"/>
  <c r="R57" i="9"/>
  <c r="Q57" i="9"/>
  <c r="P57" i="9"/>
  <c r="O57" i="9"/>
  <c r="N57" i="9"/>
  <c r="M57" i="9"/>
  <c r="L57" i="9"/>
  <c r="K57" i="9"/>
  <c r="J57" i="9"/>
  <c r="I57" i="9"/>
  <c r="H57" i="9"/>
  <c r="G57" i="9"/>
  <c r="F57" i="9"/>
  <c r="E57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E23" i="9"/>
  <c r="D49" i="9"/>
  <c r="D50" i="9"/>
  <c r="D51" i="9"/>
  <c r="D52" i="9"/>
  <c r="D53" i="9"/>
  <c r="D54" i="9"/>
  <c r="D55" i="9"/>
  <c r="D56" i="9"/>
  <c r="D47" i="9"/>
  <c r="D46" i="9"/>
  <c r="D45" i="9"/>
  <c r="D44" i="9"/>
  <c r="D43" i="9"/>
  <c r="D42" i="9"/>
  <c r="D39" i="9"/>
  <c r="D38" i="9"/>
  <c r="D37" i="9"/>
  <c r="D26" i="9"/>
  <c r="D25" i="9"/>
  <c r="D10" i="9"/>
  <c r="D20" i="9"/>
  <c r="D21" i="9"/>
  <c r="D22" i="9"/>
  <c r="U6" i="10" l="1"/>
  <c r="U18" i="10"/>
  <c r="U14" i="10"/>
  <c r="D163" i="9"/>
  <c r="E179" i="9"/>
  <c r="D179" i="9"/>
  <c r="U34" i="10" l="1"/>
  <c r="D57" i="9"/>
  <c r="D40" i="9"/>
  <c r="D23" i="9"/>
  <c r="D161" i="9" l="1"/>
</calcChain>
</file>

<file path=xl/sharedStrings.xml><?xml version="1.0" encoding="utf-8"?>
<sst xmlns="http://schemas.openxmlformats.org/spreadsheetml/2006/main" count="225" uniqueCount="123">
  <si>
    <t>Coste</t>
  </si>
  <si>
    <t>1.01</t>
  </si>
  <si>
    <t>1.02</t>
  </si>
  <si>
    <t>1.03</t>
  </si>
  <si>
    <t>2.01</t>
  </si>
  <si>
    <t>2.02</t>
  </si>
  <si>
    <t>2.03</t>
  </si>
  <si>
    <t>4.01</t>
  </si>
  <si>
    <t>No elegible</t>
  </si>
  <si>
    <t>4.02</t>
  </si>
  <si>
    <t>5.01</t>
  </si>
  <si>
    <t>Total certificación</t>
  </si>
  <si>
    <t>Honorarios</t>
  </si>
  <si>
    <t>Redacción Proyecto</t>
  </si>
  <si>
    <t>Dirección Obra</t>
  </si>
  <si>
    <t>ECCE</t>
  </si>
  <si>
    <t>Cartel</t>
  </si>
  <si>
    <t>Honorarios Facturados</t>
  </si>
  <si>
    <t>4.03</t>
  </si>
  <si>
    <t>5.02</t>
  </si>
  <si>
    <t>5.03</t>
  </si>
  <si>
    <t>6.01</t>
  </si>
  <si>
    <t>6.02</t>
  </si>
  <si>
    <t>6.03</t>
  </si>
  <si>
    <t>7.01</t>
  </si>
  <si>
    <t>7.02</t>
  </si>
  <si>
    <t>7.03</t>
  </si>
  <si>
    <t>8.01</t>
  </si>
  <si>
    <t>8.02</t>
  </si>
  <si>
    <t>8.03</t>
  </si>
  <si>
    <t>9.01</t>
  </si>
  <si>
    <t>9.02</t>
  </si>
  <si>
    <t>9.03</t>
  </si>
  <si>
    <t>Total Partidas Obra</t>
  </si>
  <si>
    <t>Gestión ayuda</t>
  </si>
  <si>
    <t>nombre partida</t>
  </si>
  <si>
    <t>nº de Partida</t>
  </si>
  <si>
    <t>Certificación Energética</t>
  </si>
  <si>
    <t>Certif. 1</t>
  </si>
  <si>
    <t>Certif. 2</t>
  </si>
  <si>
    <t>Certif. 3</t>
  </si>
  <si>
    <t>Certif. 4</t>
  </si>
  <si>
    <t>Certif. 5</t>
  </si>
  <si>
    <t>Certif. 6</t>
  </si>
  <si>
    <t>Certif. 7</t>
  </si>
  <si>
    <t>Certif. 8</t>
  </si>
  <si>
    <t>Certif. 10</t>
  </si>
  <si>
    <t>Certif. 11</t>
  </si>
  <si>
    <t>Certif. 12</t>
  </si>
  <si>
    <t>Certif. 13</t>
  </si>
  <si>
    <t>Ejemplo: CIERRE PERIMETRAL…………………………..</t>
  </si>
  <si>
    <t>Ejemplo: ADECUACION DE ACCESOS…………………………………</t>
  </si>
  <si>
    <t>CAPITULO 1</t>
  </si>
  <si>
    <t>CAPITULO 2</t>
  </si>
  <si>
    <t>CAPITULO 9</t>
  </si>
  <si>
    <t>CAPITULO 8</t>
  </si>
  <si>
    <t>CAPITULO 7</t>
  </si>
  <si>
    <t>CAPITULO 6</t>
  </si>
  <si>
    <t>CAPITULO 5</t>
  </si>
  <si>
    <t>CAPITULO 4</t>
  </si>
  <si>
    <t>Cifras en Euros (€)</t>
  </si>
  <si>
    <t>Elegible obtenido de presupuesto o informe justificativo aprobado (*)</t>
  </si>
  <si>
    <t>(*) Teniendo en cuenta que el importe elegible no puede ser superior al aprobado en la resolución de la concesión de la ayuda</t>
  </si>
  <si>
    <t xml:space="preserve">Concepto </t>
  </si>
  <si>
    <t>NIF emisor</t>
  </si>
  <si>
    <t>Emisor</t>
  </si>
  <si>
    <t>Base Imponible*     (€)</t>
  </si>
  <si>
    <t>* Tras la aplicación de descuentos, si procede.</t>
  </si>
  <si>
    <t>Fecha cargo en cuenta ***</t>
  </si>
  <si>
    <t>Fecha vencimiento</t>
  </si>
  <si>
    <t>25% transferencia</t>
  </si>
  <si>
    <t>25% cheque</t>
  </si>
  <si>
    <t>N.º efecto</t>
  </si>
  <si>
    <t>** transferencia, recibo domiciliado, cheque, letra de cambio aceptada, pagaré…</t>
  </si>
  <si>
    <t>transferencia</t>
  </si>
  <si>
    <t>Número de cuenta titularidad del beneficiario de la ayuda</t>
  </si>
  <si>
    <t xml:space="preserve">Datos aportados de los justificantes de pagos realizados </t>
  </si>
  <si>
    <t>Datos aportados de las facturas emitidas</t>
  </si>
  <si>
    <t xml:space="preserve">Importe pagado (€) </t>
  </si>
  <si>
    <t>Periodo liquidación modelo 111</t>
  </si>
  <si>
    <t xml:space="preserve">  </t>
  </si>
  <si>
    <t>25% recibo domicil.</t>
  </si>
  <si>
    <t>Modo de pago **</t>
  </si>
  <si>
    <t>Fecha      emisión</t>
  </si>
  <si>
    <t>Importe pagado (€)</t>
  </si>
  <si>
    <t>Pago número</t>
  </si>
  <si>
    <t>*** fecha valor de la transferencia, del cargo del recibo domiciliado, del descuento del efecto…</t>
  </si>
  <si>
    <r>
      <t>+ Importe</t>
    </r>
    <r>
      <rPr>
        <b/>
        <sz val="11"/>
        <color theme="1"/>
        <rFont val="Calibri"/>
        <family val="2"/>
      </rPr>
      <t> </t>
    </r>
    <r>
      <rPr>
        <b/>
        <sz val="11"/>
        <color rgb="FF000000"/>
        <rFont val="Calibri"/>
        <family val="2"/>
      </rPr>
      <t>IVA        (€)</t>
    </r>
  </si>
  <si>
    <t xml:space="preserve"> = Importe a pagar (€)</t>
  </si>
  <si>
    <t>tipo IVA     (%)</t>
  </si>
  <si>
    <t>tipo IRPF    (%)</t>
  </si>
  <si>
    <t>N.º factura</t>
  </si>
  <si>
    <t xml:space="preserve"> - Retención a cuenta del IRPF     (€)</t>
  </si>
  <si>
    <t xml:space="preserve"> - Retención buena ejecución (Garantía)</t>
  </si>
  <si>
    <t>Ingreso en Hacienda a cuenta del IRPF</t>
  </si>
  <si>
    <t>Liquidación realizada por el beneficiario a cuenta del IRPF</t>
  </si>
  <si>
    <t>Certif. Final</t>
  </si>
  <si>
    <t>AXXXXXX</t>
  </si>
  <si>
    <t>BXXXXXXX</t>
  </si>
  <si>
    <t>XXXXXXXH</t>
  </si>
  <si>
    <t>XXXXXXXX, S.L.</t>
  </si>
  <si>
    <t>XXXXXXX, S.A.</t>
  </si>
  <si>
    <t>ESXXXXXXXXXXXXXXXXXX</t>
  </si>
  <si>
    <t>X.01</t>
  </si>
  <si>
    <t>X.02</t>
  </si>
  <si>
    <t>X.03</t>
  </si>
  <si>
    <t>Certif. 9</t>
  </si>
  <si>
    <t>Certif. 14</t>
  </si>
  <si>
    <t xml:space="preserve">EJ: HONOR. SEGUR. Y SALUD </t>
  </si>
  <si>
    <t>EJ: HONORARIOS INFORME ECCE</t>
  </si>
  <si>
    <t>EJ: CERTIFICACION X SEGÚN PRESUPUESTO XX/201X DE XX/XX/201X REFORMA SALA CALDERAS</t>
  </si>
  <si>
    <t>EJ: CERTIFICACION X SEGÚN PRESUPUESTO XXX/201X DE XX/XX/201X REHABILITACIÓN FACHADAS</t>
  </si>
  <si>
    <t xml:space="preserve">EJ: HONORARIOS DIRECCIÓN DE OBRA </t>
  </si>
  <si>
    <t>XXXXXX</t>
  </si>
  <si>
    <t>XX XXXXX</t>
  </si>
  <si>
    <t>X X 0XXXX</t>
  </si>
  <si>
    <r>
      <rPr>
        <sz val="11"/>
        <color theme="1"/>
        <rFont val="Calibri"/>
        <family val="2"/>
      </rPr>
      <t>Nº EXPTE. PREE</t>
    </r>
    <r>
      <rPr>
        <b/>
        <sz val="11"/>
        <color theme="1"/>
        <rFont val="Calibri"/>
        <family val="2"/>
      </rPr>
      <t>: #XXXX</t>
    </r>
  </si>
  <si>
    <t>1T2021</t>
  </si>
  <si>
    <t>2T2021</t>
  </si>
  <si>
    <t>XXX/202X</t>
  </si>
  <si>
    <t>XX/XX/202X</t>
  </si>
  <si>
    <t>CAPITULO X</t>
  </si>
  <si>
    <t>50% transferencia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</si>
</sst>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25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color rgb="FF00B050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9"/>
      <color theme="1"/>
      <name val="Calibri"/>
      <family val="2"/>
    </font>
    <font>
      <b/>
      <sz val="11"/>
      <color theme="1"/>
      <name val="Calibri"/>
      <family val="2"/>
    </font>
    <font>
      <sz val="9"/>
      <color rgb="FF000000"/>
      <name val="Calibri"/>
      <family val="2"/>
    </font>
    <font>
      <b/>
      <sz val="11"/>
      <name val="Arial"/>
      <family val="2"/>
    </font>
    <font>
      <i/>
      <sz val="11"/>
      <name val="Arial"/>
      <family val="2"/>
    </font>
    <font>
      <sz val="11"/>
      <color rgb="FFFF0000"/>
      <name val="Arial"/>
      <family val="2"/>
    </font>
    <font>
      <sz val="9"/>
      <color rgb="FFFF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Arial"/>
      <family val="2"/>
    </font>
    <font>
      <b/>
      <sz val="9"/>
      <color rgb="FFFF0000"/>
      <name val="Calibri"/>
      <family val="2"/>
    </font>
    <font>
      <sz val="9"/>
      <color rgb="FF0000FF"/>
      <name val="Arial"/>
      <family val="2"/>
    </font>
    <font>
      <sz val="9"/>
      <color rgb="FF0000FF"/>
      <name val="Calibri"/>
      <family val="2"/>
    </font>
    <font>
      <b/>
      <sz val="10"/>
      <color rgb="FFFF0000"/>
      <name val="Calibri"/>
      <family val="2"/>
    </font>
    <font>
      <sz val="11"/>
      <color rgb="FFFF0000"/>
      <name val="Calibri"/>
      <family val="2"/>
    </font>
    <font>
      <sz val="11"/>
      <color rgb="FF0000FF"/>
      <name val="Calibri"/>
      <family val="2"/>
    </font>
    <font>
      <sz val="10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5F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5EF67"/>
        <bgColor indexed="64"/>
      </patternFill>
    </fill>
    <fill>
      <patternFill patternType="solid">
        <fgColor rgb="FFD1F3FF"/>
        <bgColor indexed="64"/>
      </patternFill>
    </fill>
    <fill>
      <patternFill patternType="solid">
        <fgColor rgb="FFF6E4A4"/>
        <bgColor indexed="64"/>
      </patternFill>
    </fill>
    <fill>
      <patternFill patternType="solid">
        <fgColor rgb="FFFFFFB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FFFB7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7" fillId="0" borderId="0" applyFont="0" applyFill="0" applyBorder="0" applyAlignment="0" applyProtection="0"/>
  </cellStyleXfs>
  <cellXfs count="198">
    <xf numFmtId="0" fontId="0" fillId="0" borderId="0" xfId="0"/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Fill="1"/>
    <xf numFmtId="4" fontId="4" fillId="0" borderId="0" xfId="0" applyNumberFormat="1" applyFont="1" applyFill="1" applyBorder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8" fillId="2" borderId="0" xfId="0" applyFont="1" applyFill="1"/>
    <xf numFmtId="0" fontId="0" fillId="2" borderId="0" xfId="0" applyFill="1"/>
    <xf numFmtId="0" fontId="8" fillId="2" borderId="0" xfId="0" applyFont="1" applyFill="1" applyBorder="1"/>
    <xf numFmtId="0" fontId="2" fillId="0" borderId="3" xfId="0" applyFont="1" applyFill="1" applyBorder="1" applyAlignment="1">
      <alignment horizontal="center"/>
    </xf>
    <xf numFmtId="0" fontId="12" fillId="7" borderId="9" xfId="0" applyFont="1" applyFill="1" applyBorder="1" applyAlignment="1">
      <alignment horizontal="center" vertical="center" wrapText="1"/>
    </xf>
    <xf numFmtId="4" fontId="12" fillId="8" borderId="9" xfId="0" applyNumberFormat="1" applyFont="1" applyFill="1" applyBorder="1"/>
    <xf numFmtId="0" fontId="13" fillId="0" borderId="16" xfId="0" applyFont="1" applyBorder="1" applyAlignment="1">
      <alignment horizontal="right"/>
    </xf>
    <xf numFmtId="0" fontId="13" fillId="0" borderId="22" xfId="0" applyFont="1" applyBorder="1" applyAlignment="1">
      <alignment horizontal="right"/>
    </xf>
    <xf numFmtId="0" fontId="0" fillId="0" borderId="22" xfId="0" applyBorder="1"/>
    <xf numFmtId="0" fontId="3" fillId="0" borderId="22" xfId="0" applyFont="1" applyBorder="1" applyAlignment="1">
      <alignment horizontal="right"/>
    </xf>
    <xf numFmtId="0" fontId="0" fillId="0" borderId="23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4" xfId="0" applyBorder="1" applyAlignment="1">
      <alignment horizontal="right"/>
    </xf>
    <xf numFmtId="0" fontId="2" fillId="0" borderId="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2" fillId="0" borderId="3" xfId="0" applyFont="1" applyFill="1" applyBorder="1"/>
    <xf numFmtId="0" fontId="0" fillId="0" borderId="0" xfId="0" applyFill="1" applyBorder="1" applyAlignment="1">
      <alignment wrapText="1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4" fontId="0" fillId="0" borderId="0" xfId="0" applyNumberFormat="1" applyFill="1" applyBorder="1"/>
    <xf numFmtId="0" fontId="2" fillId="0" borderId="0" xfId="0" applyFont="1" applyFill="1" applyBorder="1"/>
    <xf numFmtId="164" fontId="2" fillId="0" borderId="15" xfId="0" applyNumberFormat="1" applyFont="1" applyFill="1" applyBorder="1"/>
    <xf numFmtId="164" fontId="2" fillId="0" borderId="0" xfId="0" applyNumberFormat="1" applyFont="1" applyFill="1" applyBorder="1"/>
    <xf numFmtId="0" fontId="2" fillId="0" borderId="0" xfId="0" applyFont="1" applyFill="1" applyBorder="1" applyAlignment="1"/>
    <xf numFmtId="4" fontId="12" fillId="4" borderId="9" xfId="0" applyNumberFormat="1" applyFont="1" applyFill="1" applyBorder="1" applyAlignment="1"/>
    <xf numFmtId="0" fontId="2" fillId="7" borderId="0" xfId="0" applyFont="1" applyFill="1" applyBorder="1" applyAlignment="1"/>
    <xf numFmtId="0" fontId="0" fillId="7" borderId="0" xfId="0" applyFill="1"/>
    <xf numFmtId="4" fontId="12" fillId="0" borderId="2" xfId="0" applyNumberFormat="1" applyFont="1" applyBorder="1"/>
    <xf numFmtId="4" fontId="14" fillId="0" borderId="2" xfId="0" applyNumberFormat="1" applyFont="1" applyBorder="1"/>
    <xf numFmtId="0" fontId="14" fillId="2" borderId="2" xfId="0" applyFont="1" applyFill="1" applyBorder="1"/>
    <xf numFmtId="0" fontId="12" fillId="7" borderId="3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4" fontId="14" fillId="0" borderId="20" xfId="0" applyNumberFormat="1" applyFont="1" applyBorder="1" applyAlignment="1">
      <alignment horizontal="right"/>
    </xf>
    <xf numFmtId="0" fontId="5" fillId="0" borderId="0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4" fontId="14" fillId="0" borderId="21" xfId="0" applyNumberFormat="1" applyFont="1" applyBorder="1" applyAlignment="1">
      <alignment horizontal="right"/>
    </xf>
    <xf numFmtId="4" fontId="14" fillId="0" borderId="21" xfId="0" applyNumberFormat="1" applyFont="1" applyBorder="1" applyAlignment="1">
      <alignment horizontal="center"/>
    </xf>
    <xf numFmtId="4" fontId="14" fillId="0" borderId="11" xfId="0" applyNumberFormat="1" applyFont="1" applyBorder="1" applyAlignment="1">
      <alignment horizontal="center"/>
    </xf>
    <xf numFmtId="0" fontId="2" fillId="0" borderId="14" xfId="0" applyFont="1" applyFill="1" applyBorder="1" applyAlignment="1">
      <alignment horizontal="center" vertical="center"/>
    </xf>
    <xf numFmtId="4" fontId="12" fillId="7" borderId="3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0" fontId="2" fillId="5" borderId="9" xfId="0" applyFont="1" applyFill="1" applyBorder="1" applyAlignment="1">
      <alignment horizontal="center" vertical="center" wrapText="1"/>
    </xf>
    <xf numFmtId="4" fontId="14" fillId="0" borderId="16" xfId="0" applyNumberFormat="1" applyFont="1" applyBorder="1" applyAlignment="1">
      <alignment horizontal="right"/>
    </xf>
    <xf numFmtId="4" fontId="14" fillId="0" borderId="22" xfId="0" applyNumberFormat="1" applyFont="1" applyBorder="1" applyAlignment="1">
      <alignment horizontal="right"/>
    </xf>
    <xf numFmtId="4" fontId="14" fillId="0" borderId="22" xfId="0" applyNumberFormat="1" applyFont="1" applyBorder="1" applyAlignment="1">
      <alignment horizontal="center"/>
    </xf>
    <xf numFmtId="4" fontId="14" fillId="0" borderId="26" xfId="0" applyNumberFormat="1" applyFont="1" applyBorder="1" applyAlignment="1">
      <alignment horizontal="center"/>
    </xf>
    <xf numFmtId="4" fontId="12" fillId="5" borderId="9" xfId="0" applyNumberFormat="1" applyFont="1" applyFill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0" fillId="0" borderId="8" xfId="0" applyBorder="1" applyAlignment="1"/>
    <xf numFmtId="0" fontId="2" fillId="0" borderId="27" xfId="0" applyFont="1" applyBorder="1"/>
    <xf numFmtId="0" fontId="0" fillId="0" borderId="28" xfId="0" applyBorder="1"/>
    <xf numFmtId="0" fontId="0" fillId="0" borderId="23" xfId="0" applyBorder="1"/>
    <xf numFmtId="0" fontId="0" fillId="0" borderId="5" xfId="0" applyBorder="1" applyAlignment="1"/>
    <xf numFmtId="0" fontId="0" fillId="0" borderId="8" xfId="0" applyBorder="1"/>
    <xf numFmtId="0" fontId="3" fillId="0" borderId="6" xfId="0" applyFont="1" applyBorder="1" applyAlignment="1">
      <alignment horizontal="right"/>
    </xf>
    <xf numFmtId="4" fontId="14" fillId="0" borderId="13" xfId="0" applyNumberFormat="1" applyFont="1" applyBorder="1"/>
    <xf numFmtId="0" fontId="14" fillId="2" borderId="13" xfId="0" applyFont="1" applyFill="1" applyBorder="1"/>
    <xf numFmtId="4" fontId="0" fillId="2" borderId="3" xfId="0" applyNumberFormat="1" applyFill="1" applyBorder="1" applyAlignment="1"/>
    <xf numFmtId="4" fontId="3" fillId="9" borderId="9" xfId="0" applyNumberFormat="1" applyFont="1" applyFill="1" applyBorder="1" applyAlignment="1"/>
    <xf numFmtId="4" fontId="3" fillId="6" borderId="1" xfId="0" applyNumberFormat="1" applyFont="1" applyFill="1" applyBorder="1" applyAlignment="1"/>
    <xf numFmtId="0" fontId="16" fillId="0" borderId="2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4" fontId="15" fillId="0" borderId="15" xfId="0" applyNumberFormat="1" applyFont="1" applyFill="1" applyBorder="1" applyAlignment="1">
      <alignment horizontal="center" vertical="center"/>
    </xf>
    <xf numFmtId="4" fontId="15" fillId="0" borderId="0" xfId="0" applyNumberFormat="1" applyFont="1" applyFill="1" applyBorder="1" applyAlignment="1">
      <alignment horizontal="center" vertical="center"/>
    </xf>
    <xf numFmtId="4" fontId="15" fillId="0" borderId="5" xfId="0" applyNumberFormat="1" applyFont="1" applyFill="1" applyBorder="1" applyAlignment="1">
      <alignment horizontal="center" vertical="center"/>
    </xf>
    <xf numFmtId="2" fontId="9" fillId="0" borderId="14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44" fontId="15" fillId="0" borderId="0" xfId="0" applyNumberFormat="1" applyFont="1" applyFill="1" applyBorder="1" applyAlignment="1">
      <alignment horizontal="center" vertical="center"/>
    </xf>
    <xf numFmtId="44" fontId="15" fillId="0" borderId="15" xfId="0" applyNumberFormat="1" applyFont="1" applyFill="1" applyBorder="1" applyAlignment="1">
      <alignment horizontal="center" vertical="center"/>
    </xf>
    <xf numFmtId="44" fontId="15" fillId="0" borderId="5" xfId="0" applyNumberFormat="1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/>
    </xf>
    <xf numFmtId="2" fontId="9" fillId="0" borderId="17" xfId="0" applyNumberFormat="1" applyFont="1" applyFill="1" applyBorder="1" applyAlignment="1">
      <alignment horizontal="center" vertical="center"/>
    </xf>
    <xf numFmtId="2" fontId="9" fillId="0" borderId="15" xfId="0" applyNumberFormat="1" applyFont="1" applyFill="1" applyBorder="1" applyAlignment="1">
      <alignment horizontal="center" vertical="center"/>
    </xf>
    <xf numFmtId="49" fontId="9" fillId="0" borderId="15" xfId="0" applyNumberFormat="1" applyFont="1" applyFill="1" applyBorder="1" applyAlignment="1">
      <alignment horizontal="center" vertical="center"/>
    </xf>
    <xf numFmtId="14" fontId="9" fillId="0" borderId="15" xfId="0" applyNumberFormat="1" applyFont="1" applyBorder="1" applyAlignment="1">
      <alignment horizontal="center" vertical="center" wrapText="1"/>
    </xf>
    <xf numFmtId="2" fontId="9" fillId="0" borderId="15" xfId="0" applyNumberFormat="1" applyFont="1" applyFill="1" applyBorder="1" applyAlignment="1">
      <alignment horizontal="center" vertical="center" wrapText="1"/>
    </xf>
    <xf numFmtId="2" fontId="9" fillId="0" borderId="19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14" fontId="11" fillId="0" borderId="0" xfId="0" applyNumberFormat="1" applyFont="1" applyBorder="1" applyAlignment="1">
      <alignment horizontal="center" vertical="center" wrapText="1"/>
    </xf>
    <xf numFmtId="2" fontId="9" fillId="0" borderId="0" xfId="0" applyNumberFormat="1" applyFont="1" applyFill="1" applyBorder="1" applyAlignment="1">
      <alignment horizontal="center" vertical="center" wrapText="1"/>
    </xf>
    <xf numFmtId="44" fontId="15" fillId="0" borderId="0" xfId="0" applyNumberFormat="1" applyFont="1" applyFill="1" applyBorder="1" applyAlignment="1">
      <alignment vertical="center"/>
    </xf>
    <xf numFmtId="0" fontId="16" fillId="0" borderId="3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4" fontId="20" fillId="0" borderId="0" xfId="0" applyNumberFormat="1" applyFont="1" applyFill="1" applyBorder="1" applyAlignment="1">
      <alignment horizontal="center" vertical="center"/>
    </xf>
    <xf numFmtId="4" fontId="20" fillId="0" borderId="5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 wrapText="1"/>
    </xf>
    <xf numFmtId="14" fontId="11" fillId="0" borderId="15" xfId="0" applyNumberFormat="1" applyFont="1" applyBorder="1" applyAlignment="1">
      <alignment horizontal="center" vertical="center" wrapText="1"/>
    </xf>
    <xf numFmtId="14" fontId="11" fillId="0" borderId="5" xfId="0" applyNumberFormat="1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0" fillId="0" borderId="17" xfId="0" applyNumberFormat="1" applyFont="1" applyFill="1" applyBorder="1" applyAlignment="1">
      <alignment horizontal="center" vertical="center"/>
    </xf>
    <xf numFmtId="4" fontId="20" fillId="0" borderId="15" xfId="0" applyNumberFormat="1" applyFont="1" applyFill="1" applyBorder="1" applyAlignment="1">
      <alignment horizontal="center" vertical="center"/>
    </xf>
    <xf numFmtId="14" fontId="20" fillId="0" borderId="15" xfId="0" applyNumberFormat="1" applyFont="1" applyFill="1" applyBorder="1" applyAlignment="1">
      <alignment horizontal="center" vertical="center"/>
    </xf>
    <xf numFmtId="0" fontId="20" fillId="0" borderId="19" xfId="0" applyNumberFormat="1" applyFont="1" applyFill="1" applyBorder="1" applyAlignment="1">
      <alignment horizontal="center" vertical="center"/>
    </xf>
    <xf numFmtId="14" fontId="20" fillId="0" borderId="0" xfId="0" applyNumberFormat="1" applyFont="1" applyFill="1" applyBorder="1" applyAlignment="1">
      <alignment horizontal="center" vertical="center"/>
    </xf>
    <xf numFmtId="0" fontId="20" fillId="0" borderId="14" xfId="0" applyNumberFormat="1" applyFont="1" applyFill="1" applyBorder="1" applyAlignment="1">
      <alignment horizontal="center" vertical="center"/>
    </xf>
    <xf numFmtId="0" fontId="20" fillId="0" borderId="5" xfId="0" applyNumberFormat="1" applyFont="1" applyFill="1" applyBorder="1" applyAlignment="1">
      <alignment horizontal="center" vertical="center"/>
    </xf>
    <xf numFmtId="14" fontId="20" fillId="0" borderId="5" xfId="0" applyNumberFormat="1" applyFont="1" applyFill="1" applyBorder="1" applyAlignment="1">
      <alignment horizontal="center" vertical="center"/>
    </xf>
    <xf numFmtId="4" fontId="15" fillId="0" borderId="29" xfId="0" applyNumberFormat="1" applyFont="1" applyFill="1" applyBorder="1" applyAlignment="1">
      <alignment vertical="center"/>
    </xf>
    <xf numFmtId="4" fontId="15" fillId="0" borderId="30" xfId="0" applyNumberFormat="1" applyFont="1" applyFill="1" applyBorder="1" applyAlignment="1">
      <alignment vertical="center"/>
    </xf>
    <xf numFmtId="44" fontId="18" fillId="0" borderId="29" xfId="0" applyNumberFormat="1" applyFont="1" applyFill="1" applyBorder="1" applyAlignment="1">
      <alignment vertical="center"/>
    </xf>
    <xf numFmtId="44" fontId="18" fillId="8" borderId="9" xfId="0" applyNumberFormat="1" applyFont="1" applyFill="1" applyBorder="1" applyAlignment="1">
      <alignment vertical="center"/>
    </xf>
    <xf numFmtId="2" fontId="9" fillId="0" borderId="19" xfId="0" applyNumberFormat="1" applyFont="1" applyFill="1" applyBorder="1" applyAlignment="1">
      <alignment vertical="center"/>
    </xf>
    <xf numFmtId="2" fontId="9" fillId="0" borderId="14" xfId="0" applyNumberFormat="1" applyFont="1" applyFill="1" applyBorder="1" applyAlignment="1">
      <alignment vertical="center"/>
    </xf>
    <xf numFmtId="2" fontId="9" fillId="0" borderId="0" xfId="0" applyNumberFormat="1" applyFont="1" applyFill="1" applyBorder="1" applyAlignment="1">
      <alignment vertical="center"/>
    </xf>
    <xf numFmtId="2" fontId="9" fillId="0" borderId="5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49" fontId="9" fillId="0" borderId="5" xfId="0" applyNumberFormat="1" applyFont="1" applyFill="1" applyBorder="1" applyAlignment="1">
      <alignment vertical="center"/>
    </xf>
    <xf numFmtId="14" fontId="9" fillId="0" borderId="0" xfId="0" applyNumberFormat="1" applyFont="1" applyBorder="1" applyAlignment="1">
      <alignment vertical="center" wrapText="1"/>
    </xf>
    <xf numFmtId="14" fontId="9" fillId="0" borderId="5" xfId="0" applyNumberFormat="1" applyFont="1" applyBorder="1" applyAlignment="1">
      <alignment vertical="center" wrapText="1"/>
    </xf>
    <xf numFmtId="2" fontId="9" fillId="0" borderId="0" xfId="0" applyNumberFormat="1" applyFont="1" applyFill="1" applyBorder="1" applyAlignment="1">
      <alignment vertical="center" wrapText="1"/>
    </xf>
    <xf numFmtId="2" fontId="9" fillId="0" borderId="5" xfId="0" applyNumberFormat="1" applyFont="1" applyFill="1" applyBorder="1" applyAlignment="1">
      <alignment vertical="center" wrapText="1"/>
    </xf>
    <xf numFmtId="44" fontId="20" fillId="0" borderId="0" xfId="0" applyNumberFormat="1" applyFont="1" applyFill="1" applyBorder="1" applyAlignment="1">
      <alignment vertical="center"/>
    </xf>
    <xf numFmtId="44" fontId="20" fillId="0" borderId="5" xfId="0" applyNumberFormat="1" applyFont="1" applyFill="1" applyBorder="1" applyAlignment="1">
      <alignment vertical="center"/>
    </xf>
    <xf numFmtId="9" fontId="20" fillId="0" borderId="0" xfId="11" applyFont="1" applyFill="1" applyBorder="1" applyAlignment="1">
      <alignment vertical="center"/>
    </xf>
    <xf numFmtId="9" fontId="20" fillId="0" borderId="5" xfId="11" applyFont="1" applyFill="1" applyBorder="1" applyAlignment="1">
      <alignment vertical="center"/>
    </xf>
    <xf numFmtId="44" fontId="15" fillId="0" borderId="5" xfId="0" applyNumberFormat="1" applyFont="1" applyFill="1" applyBorder="1" applyAlignment="1">
      <alignment vertical="center"/>
    </xf>
    <xf numFmtId="44" fontId="18" fillId="8" borderId="23" xfId="0" applyNumberFormat="1" applyFont="1" applyFill="1" applyBorder="1" applyAlignment="1">
      <alignment vertical="center"/>
    </xf>
    <xf numFmtId="44" fontId="20" fillId="0" borderId="15" xfId="0" applyNumberFormat="1" applyFont="1" applyFill="1" applyBorder="1" applyAlignment="1">
      <alignment horizontal="center" vertical="center"/>
    </xf>
    <xf numFmtId="9" fontId="20" fillId="0" borderId="15" xfId="11" applyFont="1" applyFill="1" applyBorder="1" applyAlignment="1">
      <alignment horizontal="center" vertical="center"/>
    </xf>
    <xf numFmtId="14" fontId="11" fillId="0" borderId="0" xfId="0" applyNumberFormat="1" applyFont="1" applyBorder="1" applyAlignment="1">
      <alignment vertical="center" wrapText="1"/>
    </xf>
    <xf numFmtId="14" fontId="11" fillId="0" borderId="5" xfId="0" applyNumberFormat="1" applyFont="1" applyBorder="1" applyAlignment="1">
      <alignment vertical="center" wrapText="1"/>
    </xf>
    <xf numFmtId="44" fontId="18" fillId="8" borderId="3" xfId="0" applyNumberFormat="1" applyFont="1" applyFill="1" applyBorder="1" applyAlignment="1">
      <alignment vertical="center"/>
    </xf>
    <xf numFmtId="44" fontId="21" fillId="3" borderId="23" xfId="0" applyNumberFormat="1" applyFont="1" applyFill="1" applyBorder="1" applyAlignment="1">
      <alignment horizontal="center" vertical="center" wrapText="1"/>
    </xf>
    <xf numFmtId="44" fontId="15" fillId="0" borderId="17" xfId="0" applyNumberFormat="1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44" fontId="20" fillId="0" borderId="0" xfId="0" applyNumberFormat="1" applyFont="1" applyFill="1" applyBorder="1" applyAlignment="1">
      <alignment horizontal="center" vertical="center"/>
    </xf>
    <xf numFmtId="9" fontId="20" fillId="0" borderId="0" xfId="1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44" fontId="20" fillId="0" borderId="5" xfId="0" applyNumberFormat="1" applyFont="1" applyFill="1" applyBorder="1" applyAlignment="1">
      <alignment horizontal="center" vertical="center"/>
    </xf>
    <xf numFmtId="9" fontId="20" fillId="0" borderId="5" xfId="1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44" fontId="15" fillId="0" borderId="19" xfId="0" applyNumberFormat="1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44" fontId="18" fillId="0" borderId="29" xfId="0" applyNumberFormat="1" applyFont="1" applyFill="1" applyBorder="1" applyAlignment="1">
      <alignment horizontal="center" vertical="center"/>
    </xf>
    <xf numFmtId="44" fontId="18" fillId="0" borderId="30" xfId="0" applyNumberFormat="1" applyFont="1" applyFill="1" applyBorder="1" applyAlignment="1">
      <alignment horizontal="center" vertical="center"/>
    </xf>
    <xf numFmtId="44" fontId="18" fillId="0" borderId="0" xfId="0" applyNumberFormat="1" applyFont="1" applyFill="1" applyBorder="1" applyAlignment="1">
      <alignment horizontal="center" vertical="center"/>
    </xf>
    <xf numFmtId="44" fontId="18" fillId="0" borderId="5" xfId="0" applyNumberFormat="1" applyFont="1" applyFill="1" applyBorder="1" applyAlignment="1">
      <alignment horizontal="center" vertical="center"/>
    </xf>
    <xf numFmtId="44" fontId="18" fillId="0" borderId="0" xfId="0" applyNumberFormat="1" applyFont="1" applyFill="1" applyBorder="1" applyAlignment="1">
      <alignment vertical="center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wrapText="1"/>
    </xf>
    <xf numFmtId="0" fontId="8" fillId="0" borderId="0" xfId="0" applyFont="1" applyFill="1"/>
    <xf numFmtId="0" fontId="8" fillId="0" borderId="0" xfId="0" applyFont="1" applyFill="1" applyAlignment="1">
      <alignment horizontal="center" vertical="center"/>
    </xf>
    <xf numFmtId="14" fontId="10" fillId="5" borderId="9" xfId="0" applyNumberFormat="1" applyFont="1" applyFill="1" applyBorder="1" applyAlignment="1">
      <alignment horizontal="center" vertical="center"/>
    </xf>
    <xf numFmtId="0" fontId="23" fillId="0" borderId="0" xfId="0" applyFont="1"/>
    <xf numFmtId="44" fontId="20" fillId="0" borderId="17" xfId="0" applyNumberFormat="1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44" fontId="20" fillId="0" borderId="19" xfId="0" applyNumberFormat="1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44" fontId="20" fillId="0" borderId="14" xfId="0" applyNumberFormat="1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4" fontId="22" fillId="0" borderId="0" xfId="0" applyNumberFormat="1" applyFont="1" applyFill="1" applyAlignment="1">
      <alignment horizontal="center" vertical="center"/>
    </xf>
    <xf numFmtId="4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44" fontId="8" fillId="0" borderId="0" xfId="0" applyNumberFormat="1" applyFont="1" applyFill="1" applyAlignment="1">
      <alignment horizontal="left" vertical="center"/>
    </xf>
    <xf numFmtId="44" fontId="18" fillId="0" borderId="30" xfId="0" applyNumberFormat="1" applyFont="1" applyFill="1" applyBorder="1" applyAlignment="1">
      <alignment vertical="center"/>
    </xf>
    <xf numFmtId="44" fontId="21" fillId="5" borderId="23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16" fillId="5" borderId="25" xfId="0" applyFont="1" applyFill="1" applyBorder="1" applyAlignment="1">
      <alignment horizontal="center" vertical="center" wrapText="1"/>
    </xf>
    <xf numFmtId="14" fontId="10" fillId="0" borderId="0" xfId="0" applyNumberFormat="1" applyFont="1" applyFill="1" applyBorder="1" applyAlignment="1">
      <alignment vertical="center"/>
    </xf>
    <xf numFmtId="44" fontId="21" fillId="10" borderId="23" xfId="0" applyNumberFormat="1" applyFont="1" applyFill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24" fillId="0" borderId="25" xfId="0" applyFont="1" applyFill="1" applyBorder="1" applyAlignment="1">
      <alignment horizontal="center" vertical="center" wrapText="1"/>
    </xf>
    <xf numFmtId="0" fontId="16" fillId="0" borderId="25" xfId="0" quotePrefix="1" applyFont="1" applyFill="1" applyBorder="1" applyAlignment="1">
      <alignment horizontal="center" vertical="center" wrapText="1"/>
    </xf>
    <xf numFmtId="0" fontId="16" fillId="0" borderId="1" xfId="0" quotePrefix="1" applyFont="1" applyFill="1" applyBorder="1" applyAlignment="1">
      <alignment horizontal="center" vertical="center" wrapText="1"/>
    </xf>
    <xf numFmtId="12" fontId="20" fillId="0" borderId="0" xfId="0" applyNumberFormat="1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25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10" borderId="17" xfId="0" applyFont="1" applyFill="1" applyBorder="1" applyAlignment="1">
      <alignment horizontal="center" vertical="center" wrapText="1"/>
    </xf>
    <xf numFmtId="0" fontId="10" fillId="10" borderId="18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/>
    </xf>
    <xf numFmtId="0" fontId="10" fillId="4" borderId="25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2" fillId="6" borderId="20" xfId="0" applyFont="1" applyFill="1" applyBorder="1" applyAlignment="1">
      <alignment horizontal="left"/>
    </xf>
    <xf numFmtId="0" fontId="2" fillId="6" borderId="12" xfId="0" applyFont="1" applyFill="1" applyBorder="1" applyAlignment="1">
      <alignment horizontal="left"/>
    </xf>
  </cellXfs>
  <cellStyles count="12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3" xfId="4" xr:uid="{00000000-0005-0000-0000-000004000000}"/>
    <cellStyle name="Normal 2 3 2" xfId="5" xr:uid="{00000000-0005-0000-0000-000005000000}"/>
    <cellStyle name="Normal 2 4" xfId="6" xr:uid="{00000000-0005-0000-0000-000006000000}"/>
    <cellStyle name="Normal 2 4 2" xfId="7" xr:uid="{00000000-0005-0000-0000-000007000000}"/>
    <cellStyle name="Normal 2 4 2 2" xfId="8" xr:uid="{00000000-0005-0000-0000-000008000000}"/>
    <cellStyle name="Normal 2 4 3" xfId="9" xr:uid="{00000000-0005-0000-0000-000009000000}"/>
    <cellStyle name="Normal 2 5" xfId="10" xr:uid="{00000000-0005-0000-0000-00000A000000}"/>
    <cellStyle name="Porcentaje" xfId="11" builtinId="5"/>
  </cellStyles>
  <dxfs count="12">
    <dxf>
      <numFmt numFmtId="19" formatCode="dd/mm/yyyy"/>
      <fill>
        <patternFill>
          <bgColor theme="5" tint="0.39994506668294322"/>
        </patternFill>
      </fill>
    </dxf>
    <dxf>
      <font>
        <color auto="1"/>
      </font>
      <numFmt numFmtId="19" formatCode="dd/mm/yyyy"/>
      <fill>
        <patternFill>
          <bgColor rgb="FFFFC7CE"/>
        </patternFill>
      </fill>
    </dxf>
    <dxf>
      <numFmt numFmtId="19" formatCode="dd/mm/yyyy"/>
      <fill>
        <patternFill>
          <bgColor theme="5" tint="0.39994506668294322"/>
        </patternFill>
      </fill>
    </dxf>
    <dxf>
      <font>
        <color auto="1"/>
      </font>
      <numFmt numFmtId="19" formatCode="dd/mm/yyyy"/>
      <fill>
        <patternFill>
          <bgColor rgb="FFFFC7CE"/>
        </patternFill>
      </fill>
    </dxf>
    <dxf>
      <numFmt numFmtId="19" formatCode="dd/mm/yyyy"/>
      <fill>
        <patternFill>
          <bgColor theme="5" tint="0.39994506668294322"/>
        </patternFill>
      </fill>
    </dxf>
    <dxf>
      <font>
        <color auto="1"/>
      </font>
      <numFmt numFmtId="19" formatCode="dd/mm/yyyy"/>
      <fill>
        <patternFill>
          <bgColor rgb="FFFFC7CE"/>
        </patternFill>
      </fill>
    </dxf>
    <dxf>
      <numFmt numFmtId="19" formatCode="dd/mm/yyyy"/>
      <fill>
        <patternFill>
          <bgColor theme="5" tint="0.39994506668294322"/>
        </patternFill>
      </fill>
    </dxf>
    <dxf>
      <font>
        <color auto="1"/>
      </font>
      <numFmt numFmtId="19" formatCode="dd/mm/yyyy"/>
      <fill>
        <patternFill>
          <bgColor rgb="FFFFC7CE"/>
        </patternFill>
      </fill>
    </dxf>
    <dxf>
      <numFmt numFmtId="19" formatCode="dd/mm/yyyy"/>
      <fill>
        <patternFill>
          <bgColor theme="5" tint="0.39994506668294322"/>
        </patternFill>
      </fill>
    </dxf>
    <dxf>
      <font>
        <color auto="1"/>
      </font>
      <numFmt numFmtId="19" formatCode="dd/mm/yyyy"/>
      <fill>
        <patternFill>
          <bgColor rgb="FFFFC7CE"/>
        </patternFill>
      </fill>
    </dxf>
    <dxf>
      <numFmt numFmtId="19" formatCode="dd/mm/yyyy"/>
      <fill>
        <patternFill>
          <bgColor theme="5" tint="0.39994506668294322"/>
        </patternFill>
      </fill>
    </dxf>
    <dxf>
      <font>
        <color auto="1"/>
      </font>
      <numFmt numFmtId="19" formatCode="dd/mm/yyyy"/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FFFB7"/>
      <color rgb="FFC5EF67"/>
      <color rgb="FFC5F0FF"/>
      <color rgb="FFCCFF99"/>
      <color rgb="FFFFFFB3"/>
      <color rgb="FF0000FF"/>
      <color rgb="FFF6E4A4"/>
      <color rgb="FF00FFFF"/>
      <color rgb="FFD1F3FF"/>
      <color rgb="FFFCDB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8"/>
  <sheetViews>
    <sheetView tabSelected="1" zoomScaleNormal="100" workbookViewId="0">
      <pane ySplit="5" topLeftCell="A6" activePane="bottomLeft" state="frozen"/>
      <selection activeCell="B4" sqref="B4"/>
      <selection pane="bottomLeft" activeCell="Q30" sqref="Q30"/>
    </sheetView>
  </sheetViews>
  <sheetFormatPr baseColWidth="10" defaultColWidth="11" defaultRowHeight="15" x14ac:dyDescent="0.25"/>
  <cols>
    <col min="1" max="1" width="1.375" style="8" customWidth="1"/>
    <col min="2" max="2" width="10" style="5" customWidth="1"/>
    <col min="3" max="3" width="12.5" style="5" customWidth="1"/>
    <col min="4" max="4" width="10" style="5" customWidth="1"/>
    <col min="5" max="5" width="9.75" style="5" customWidth="1"/>
    <col min="6" max="6" width="35.125" style="5" customWidth="1"/>
    <col min="7" max="7" width="10.75" style="5" customWidth="1"/>
    <col min="8" max="8" width="6.875" style="5" customWidth="1"/>
    <col min="9" max="9" width="10.25" style="5" customWidth="1"/>
    <col min="10" max="10" width="7.25" style="5" customWidth="1"/>
    <col min="11" max="11" width="12.625" style="5" customWidth="1"/>
    <col min="12" max="12" width="14.25" style="5" customWidth="1"/>
    <col min="13" max="13" width="10.625" style="5" customWidth="1"/>
    <col min="14" max="14" width="8.125" style="5" customWidth="1"/>
    <col min="15" max="15" width="15.875" style="5" customWidth="1"/>
    <col min="16" max="16" width="10.75" style="5" customWidth="1"/>
    <col min="17" max="17" width="10.875" style="5" customWidth="1"/>
    <col min="18" max="18" width="10" style="5" customWidth="1"/>
    <col min="19" max="19" width="10.875" style="5" customWidth="1"/>
    <col min="20" max="20" width="22.375" style="5" customWidth="1"/>
    <col min="21" max="21" width="11.25" style="5" customWidth="1"/>
    <col min="22" max="22" width="14.625" style="158" customWidth="1"/>
    <col min="23" max="37" width="11" style="158"/>
    <col min="38" max="44" width="11" style="5"/>
    <col min="45" max="45" width="22" style="5" customWidth="1"/>
    <col min="46" max="16384" width="11" style="5"/>
  </cols>
  <sheetData>
    <row r="1" spans="1:23" ht="15.75" thickBot="1" x14ac:dyDescent="0.3"/>
    <row r="2" spans="1:23" ht="15.75" thickBot="1" x14ac:dyDescent="0.3">
      <c r="B2" s="193" t="s">
        <v>116</v>
      </c>
      <c r="C2" s="194"/>
      <c r="D2" s="194"/>
      <c r="E2" s="195"/>
      <c r="U2" s="160">
        <f>+DATE(2021,7,15)</f>
        <v>44392</v>
      </c>
      <c r="V2" s="178"/>
      <c r="W2" s="178"/>
    </row>
    <row r="3" spans="1:23" ht="15.75" thickBot="1" x14ac:dyDescent="0.3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159"/>
    </row>
    <row r="4" spans="1:23" ht="30" customHeight="1" thickBot="1" x14ac:dyDescent="0.3">
      <c r="B4" s="190" t="s">
        <v>77</v>
      </c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2"/>
      <c r="N4" s="185" t="s">
        <v>76</v>
      </c>
      <c r="O4" s="186"/>
      <c r="P4" s="186"/>
      <c r="Q4" s="186"/>
      <c r="R4" s="186"/>
      <c r="S4" s="186"/>
      <c r="T4" s="186"/>
      <c r="U4" s="187"/>
      <c r="V4" s="188" t="s">
        <v>95</v>
      </c>
      <c r="W4" s="189"/>
    </row>
    <row r="5" spans="1:23" ht="45.75" thickBot="1" x14ac:dyDescent="0.3">
      <c r="A5" s="10"/>
      <c r="B5" s="93" t="s">
        <v>64</v>
      </c>
      <c r="C5" s="72" t="s">
        <v>65</v>
      </c>
      <c r="D5" s="72" t="s">
        <v>91</v>
      </c>
      <c r="E5" s="180" t="s">
        <v>83</v>
      </c>
      <c r="F5" s="72" t="s">
        <v>63</v>
      </c>
      <c r="G5" s="72" t="s">
        <v>66</v>
      </c>
      <c r="H5" s="181" t="s">
        <v>89</v>
      </c>
      <c r="I5" s="182" t="s">
        <v>87</v>
      </c>
      <c r="J5" s="181" t="s">
        <v>90</v>
      </c>
      <c r="K5" s="182" t="s">
        <v>92</v>
      </c>
      <c r="L5" s="182" t="s">
        <v>93</v>
      </c>
      <c r="M5" s="183" t="s">
        <v>88</v>
      </c>
      <c r="N5" s="72" t="s">
        <v>85</v>
      </c>
      <c r="O5" s="72" t="s">
        <v>82</v>
      </c>
      <c r="P5" s="72" t="s">
        <v>72</v>
      </c>
      <c r="Q5" s="72" t="s">
        <v>69</v>
      </c>
      <c r="R5" s="72" t="s">
        <v>68</v>
      </c>
      <c r="S5" s="72" t="s">
        <v>78</v>
      </c>
      <c r="T5" s="72" t="s">
        <v>75</v>
      </c>
      <c r="U5" s="177" t="s">
        <v>84</v>
      </c>
      <c r="V5" s="156" t="s">
        <v>94</v>
      </c>
      <c r="W5" s="157" t="s">
        <v>79</v>
      </c>
    </row>
    <row r="6" spans="1:23" ht="24.95" customHeight="1" thickBot="1" x14ac:dyDescent="0.3">
      <c r="A6" s="10"/>
      <c r="B6" s="83" t="s">
        <v>98</v>
      </c>
      <c r="C6" s="84" t="s">
        <v>100</v>
      </c>
      <c r="D6" s="85" t="s">
        <v>119</v>
      </c>
      <c r="E6" s="86" t="s">
        <v>120</v>
      </c>
      <c r="F6" s="87" t="s">
        <v>111</v>
      </c>
      <c r="G6" s="134">
        <v>45000</v>
      </c>
      <c r="H6" s="135">
        <v>0.1</v>
      </c>
      <c r="I6" s="80">
        <f>+H6*G6</f>
        <v>4500</v>
      </c>
      <c r="J6" s="135">
        <v>0</v>
      </c>
      <c r="K6" s="80">
        <f>-J6*G6</f>
        <v>0</v>
      </c>
      <c r="L6" s="134">
        <f>-G6*0.05</f>
        <v>-2250</v>
      </c>
      <c r="M6" s="117">
        <f>+G6+I6+K6+L6</f>
        <v>47250</v>
      </c>
      <c r="N6" s="147">
        <v>1</v>
      </c>
      <c r="O6" s="97" t="s">
        <v>71</v>
      </c>
      <c r="P6" s="144" t="s">
        <v>114</v>
      </c>
      <c r="Q6" s="108" t="s">
        <v>120</v>
      </c>
      <c r="R6" s="108" t="s">
        <v>120</v>
      </c>
      <c r="S6" s="134">
        <v>11812.5</v>
      </c>
      <c r="T6" s="103" t="s">
        <v>102</v>
      </c>
      <c r="U6" s="138">
        <f>+SUM(S6:S9)</f>
        <v>47250</v>
      </c>
      <c r="V6" s="162"/>
      <c r="W6" s="163"/>
    </row>
    <row r="7" spans="1:23" ht="24.95" customHeight="1" x14ac:dyDescent="0.25">
      <c r="A7" s="10"/>
      <c r="B7" s="118"/>
      <c r="C7" s="120"/>
      <c r="D7" s="122"/>
      <c r="E7" s="124"/>
      <c r="F7" s="126"/>
      <c r="G7" s="128"/>
      <c r="H7" s="130"/>
      <c r="I7" s="92"/>
      <c r="J7" s="130"/>
      <c r="K7" s="92"/>
      <c r="L7" s="128"/>
      <c r="M7" s="116"/>
      <c r="N7" s="144">
        <v>2</v>
      </c>
      <c r="O7" s="97" t="s">
        <v>70</v>
      </c>
      <c r="P7" s="161"/>
      <c r="Q7" s="110" t="s">
        <v>120</v>
      </c>
      <c r="R7" s="110" t="s">
        <v>120</v>
      </c>
      <c r="S7" s="142">
        <v>11812.5</v>
      </c>
      <c r="T7" s="104" t="s">
        <v>102</v>
      </c>
      <c r="U7" s="155"/>
      <c r="V7" s="164"/>
      <c r="W7" s="165"/>
    </row>
    <row r="8" spans="1:23" ht="24.95" customHeight="1" x14ac:dyDescent="0.25">
      <c r="A8" s="10"/>
      <c r="B8" s="118"/>
      <c r="C8" s="120"/>
      <c r="D8" s="122"/>
      <c r="E8" s="124"/>
      <c r="F8" s="126"/>
      <c r="G8" s="128"/>
      <c r="H8" s="130"/>
      <c r="I8" s="92"/>
      <c r="J8" s="130"/>
      <c r="K8" s="92"/>
      <c r="L8" s="128"/>
      <c r="M8" s="116"/>
      <c r="N8" s="144">
        <v>3</v>
      </c>
      <c r="O8" s="97" t="s">
        <v>70</v>
      </c>
      <c r="P8" s="144" t="s">
        <v>115</v>
      </c>
      <c r="Q8" s="110" t="s">
        <v>120</v>
      </c>
      <c r="R8" s="110" t="s">
        <v>120</v>
      </c>
      <c r="S8" s="142">
        <v>11812.5</v>
      </c>
      <c r="T8" s="104" t="s">
        <v>102</v>
      </c>
      <c r="U8" s="155"/>
      <c r="V8" s="164"/>
      <c r="W8" s="165"/>
    </row>
    <row r="9" spans="1:23" ht="24.95" customHeight="1" thickBot="1" x14ac:dyDescent="0.3">
      <c r="A9" s="10"/>
      <c r="B9" s="119"/>
      <c r="C9" s="121"/>
      <c r="D9" s="123"/>
      <c r="E9" s="125"/>
      <c r="F9" s="127"/>
      <c r="G9" s="129"/>
      <c r="H9" s="131"/>
      <c r="I9" s="132"/>
      <c r="J9" s="131"/>
      <c r="K9" s="132"/>
      <c r="L9" s="129"/>
      <c r="M9" s="174"/>
      <c r="N9" s="112">
        <v>4</v>
      </c>
      <c r="O9" s="97" t="s">
        <v>70</v>
      </c>
      <c r="P9" s="112" t="s">
        <v>113</v>
      </c>
      <c r="Q9" s="113" t="s">
        <v>120</v>
      </c>
      <c r="R9" s="110" t="s">
        <v>120</v>
      </c>
      <c r="S9" s="145">
        <v>11812.5</v>
      </c>
      <c r="T9" s="98"/>
      <c r="V9" s="166"/>
      <c r="W9" s="167"/>
    </row>
    <row r="10" spans="1:23" ht="24.95" customHeight="1" thickBot="1" x14ac:dyDescent="0.3">
      <c r="A10" s="10"/>
      <c r="B10" s="83" t="s">
        <v>98</v>
      </c>
      <c r="C10" s="84" t="s">
        <v>100</v>
      </c>
      <c r="D10" s="85" t="s">
        <v>119</v>
      </c>
      <c r="E10" s="86" t="s">
        <v>120</v>
      </c>
      <c r="F10" s="87" t="s">
        <v>108</v>
      </c>
      <c r="G10" s="134">
        <v>1500</v>
      </c>
      <c r="H10" s="135">
        <v>0.21</v>
      </c>
      <c r="I10" s="80">
        <f>+H10*G10</f>
        <v>315</v>
      </c>
      <c r="J10" s="135">
        <v>0.15</v>
      </c>
      <c r="K10" s="80">
        <f>-J10*G10</f>
        <v>-225</v>
      </c>
      <c r="L10" s="134">
        <v>0</v>
      </c>
      <c r="M10" s="117">
        <f>+G10+I10+K10+L10</f>
        <v>1590</v>
      </c>
      <c r="N10" s="147">
        <v>1</v>
      </c>
      <c r="O10" s="107" t="s">
        <v>74</v>
      </c>
      <c r="P10" s="147"/>
      <c r="Q10" s="108" t="s">
        <v>120</v>
      </c>
      <c r="R10" s="108" t="s">
        <v>120</v>
      </c>
      <c r="S10" s="134">
        <v>1590</v>
      </c>
      <c r="T10" s="103" t="s">
        <v>102</v>
      </c>
      <c r="U10" s="138">
        <f>+SUM(S10:S13)</f>
        <v>1590</v>
      </c>
      <c r="V10" s="162">
        <v>225</v>
      </c>
      <c r="W10" s="163" t="s">
        <v>117</v>
      </c>
    </row>
    <row r="11" spans="1:23" ht="24.95" customHeight="1" x14ac:dyDescent="0.25">
      <c r="A11" s="10"/>
      <c r="B11" s="88"/>
      <c r="C11" s="82"/>
      <c r="D11" s="89"/>
      <c r="E11" s="90"/>
      <c r="F11" s="91"/>
      <c r="G11" s="142"/>
      <c r="H11" s="143"/>
      <c r="I11" s="79"/>
      <c r="J11" s="143"/>
      <c r="K11" s="79"/>
      <c r="L11" s="142"/>
      <c r="M11" s="151"/>
      <c r="N11" s="144">
        <v>2</v>
      </c>
      <c r="O11" s="97"/>
      <c r="P11" s="144"/>
      <c r="Q11" s="110"/>
      <c r="R11" s="110"/>
      <c r="S11" s="184"/>
      <c r="T11" s="104"/>
      <c r="U11" s="153"/>
      <c r="V11" s="164"/>
      <c r="W11" s="165"/>
    </row>
    <row r="12" spans="1:23" ht="24.95" customHeight="1" x14ac:dyDescent="0.25">
      <c r="A12" s="10"/>
      <c r="B12" s="88"/>
      <c r="C12" s="82"/>
      <c r="D12" s="89"/>
      <c r="E12" s="90"/>
      <c r="F12" s="91"/>
      <c r="G12" s="142"/>
      <c r="H12" s="143"/>
      <c r="I12" s="79"/>
      <c r="J12" s="143"/>
      <c r="K12" s="79"/>
      <c r="L12" s="142"/>
      <c r="M12" s="151"/>
      <c r="N12" s="144">
        <v>3</v>
      </c>
      <c r="O12" s="97"/>
      <c r="P12" s="144"/>
      <c r="Q12" s="110"/>
      <c r="R12" s="110"/>
      <c r="S12" s="142"/>
      <c r="T12" s="104"/>
      <c r="U12" s="153"/>
      <c r="V12" s="164"/>
      <c r="W12" s="165"/>
    </row>
    <row r="13" spans="1:23" ht="24.95" customHeight="1" thickBot="1" x14ac:dyDescent="0.3">
      <c r="A13" s="10"/>
      <c r="B13" s="77"/>
      <c r="C13" s="78"/>
      <c r="D13" s="99"/>
      <c r="E13" s="102"/>
      <c r="F13" s="100"/>
      <c r="G13" s="145"/>
      <c r="H13" s="146"/>
      <c r="I13" s="81"/>
      <c r="J13" s="146"/>
      <c r="K13" s="81"/>
      <c r="L13" s="145"/>
      <c r="M13" s="152"/>
      <c r="N13" s="112">
        <v>4</v>
      </c>
      <c r="O13" s="98"/>
      <c r="P13" s="112"/>
      <c r="Q13" s="113"/>
      <c r="R13" s="113"/>
      <c r="S13" s="145"/>
      <c r="T13" s="105"/>
      <c r="U13" s="154"/>
      <c r="V13" s="166"/>
      <c r="W13" s="167"/>
    </row>
    <row r="14" spans="1:23" ht="24.95" customHeight="1" thickBot="1" x14ac:dyDescent="0.3">
      <c r="A14" s="10"/>
      <c r="B14" s="83" t="s">
        <v>97</v>
      </c>
      <c r="C14" s="84" t="s">
        <v>101</v>
      </c>
      <c r="D14" s="85" t="s">
        <v>119</v>
      </c>
      <c r="E14" s="86" t="s">
        <v>120</v>
      </c>
      <c r="F14" s="87" t="s">
        <v>110</v>
      </c>
      <c r="G14" s="134">
        <v>125000</v>
      </c>
      <c r="H14" s="135">
        <v>0.1</v>
      </c>
      <c r="I14" s="80">
        <f>+G14*H14</f>
        <v>12500</v>
      </c>
      <c r="J14" s="135">
        <v>0</v>
      </c>
      <c r="K14" s="80">
        <f>+I14*J14</f>
        <v>0</v>
      </c>
      <c r="L14" s="134">
        <f>-0.1*G14</f>
        <v>-12500</v>
      </c>
      <c r="M14" s="117">
        <f>+G14+I14+K14+L14</f>
        <v>125000</v>
      </c>
      <c r="N14" s="147">
        <v>1</v>
      </c>
      <c r="O14" s="97" t="s">
        <v>71</v>
      </c>
      <c r="P14" s="147"/>
      <c r="Q14" s="108" t="s">
        <v>120</v>
      </c>
      <c r="R14" s="108" t="s">
        <v>120</v>
      </c>
      <c r="S14" s="134">
        <v>31250</v>
      </c>
      <c r="T14" s="103" t="s">
        <v>102</v>
      </c>
      <c r="U14" s="117">
        <f>+SUM(S14:S17)</f>
        <v>125000</v>
      </c>
      <c r="V14" s="162"/>
      <c r="W14" s="163"/>
    </row>
    <row r="15" spans="1:23" ht="24.95" customHeight="1" x14ac:dyDescent="0.25">
      <c r="A15" s="10"/>
      <c r="B15" s="118"/>
      <c r="C15" s="120"/>
      <c r="D15" s="122"/>
      <c r="E15" s="136"/>
      <c r="F15" s="126"/>
      <c r="G15" s="128"/>
      <c r="H15" s="130"/>
      <c r="I15" s="92"/>
      <c r="J15" s="130"/>
      <c r="K15" s="92"/>
      <c r="L15" s="128"/>
      <c r="M15" s="116"/>
      <c r="N15" s="144">
        <v>2</v>
      </c>
      <c r="O15" s="97" t="s">
        <v>70</v>
      </c>
      <c r="P15" s="144"/>
      <c r="Q15" s="110" t="s">
        <v>120</v>
      </c>
      <c r="R15" s="110" t="s">
        <v>120</v>
      </c>
      <c r="S15" s="142">
        <v>31250</v>
      </c>
      <c r="T15" s="104" t="s">
        <v>102</v>
      </c>
      <c r="U15" s="114"/>
      <c r="V15" s="164"/>
      <c r="W15" s="165"/>
    </row>
    <row r="16" spans="1:23" ht="24.95" customHeight="1" x14ac:dyDescent="0.25">
      <c r="A16" s="10"/>
      <c r="B16" s="118"/>
      <c r="C16" s="120"/>
      <c r="D16" s="122"/>
      <c r="E16" s="136"/>
      <c r="F16" s="126"/>
      <c r="G16" s="128"/>
      <c r="H16" s="130"/>
      <c r="I16" s="92"/>
      <c r="J16" s="130"/>
      <c r="K16" s="92"/>
      <c r="L16" s="128"/>
      <c r="M16" s="116"/>
      <c r="N16" s="144">
        <v>3</v>
      </c>
      <c r="O16" s="97" t="s">
        <v>70</v>
      </c>
      <c r="P16" s="144"/>
      <c r="Q16" s="110" t="s">
        <v>120</v>
      </c>
      <c r="R16" s="110" t="s">
        <v>120</v>
      </c>
      <c r="S16" s="142">
        <v>31250</v>
      </c>
      <c r="T16" s="104" t="s">
        <v>102</v>
      </c>
      <c r="U16" s="114"/>
      <c r="V16" s="164"/>
      <c r="W16" s="165"/>
    </row>
    <row r="17" spans="1:23" ht="24.95" customHeight="1" thickBot="1" x14ac:dyDescent="0.3">
      <c r="A17" s="10"/>
      <c r="B17" s="119"/>
      <c r="C17" s="121"/>
      <c r="D17" s="123"/>
      <c r="E17" s="137"/>
      <c r="F17" s="127"/>
      <c r="G17" s="129"/>
      <c r="H17" s="131"/>
      <c r="I17" s="132"/>
      <c r="J17" s="131"/>
      <c r="K17" s="132"/>
      <c r="L17" s="129"/>
      <c r="M17" s="174"/>
      <c r="N17" s="112">
        <v>4</v>
      </c>
      <c r="O17" s="98" t="s">
        <v>81</v>
      </c>
      <c r="P17" s="112"/>
      <c r="Q17" s="113" t="s">
        <v>120</v>
      </c>
      <c r="R17" s="110" t="s">
        <v>120</v>
      </c>
      <c r="S17" s="145">
        <v>31250</v>
      </c>
      <c r="T17" s="105"/>
      <c r="U17" s="115"/>
      <c r="V17" s="166"/>
      <c r="W17" s="167"/>
    </row>
    <row r="18" spans="1:23" ht="24.95" customHeight="1" thickBot="1" x14ac:dyDescent="0.3">
      <c r="A18" s="10"/>
      <c r="B18" s="83" t="s">
        <v>98</v>
      </c>
      <c r="C18" s="84" t="s">
        <v>100</v>
      </c>
      <c r="D18" s="85" t="s">
        <v>119</v>
      </c>
      <c r="E18" s="86" t="s">
        <v>120</v>
      </c>
      <c r="F18" s="87" t="s">
        <v>112</v>
      </c>
      <c r="G18" s="134">
        <v>25000</v>
      </c>
      <c r="H18" s="135">
        <v>0.1</v>
      </c>
      <c r="I18" s="80">
        <f>+G18*H18</f>
        <v>2500</v>
      </c>
      <c r="J18" s="135">
        <v>0</v>
      </c>
      <c r="K18" s="80">
        <f>+I18*J18</f>
        <v>0</v>
      </c>
      <c r="L18" s="134">
        <f>-0.05*G18</f>
        <v>-1250</v>
      </c>
      <c r="M18" s="117">
        <f>+G18+I18+K18+L18</f>
        <v>26250</v>
      </c>
      <c r="N18" s="144">
        <v>1</v>
      </c>
      <c r="O18" s="97" t="s">
        <v>71</v>
      </c>
      <c r="P18" s="147" t="s">
        <v>113</v>
      </c>
      <c r="Q18" s="108" t="s">
        <v>120</v>
      </c>
      <c r="R18" s="108" t="s">
        <v>120</v>
      </c>
      <c r="S18" s="142">
        <v>6562.5</v>
      </c>
      <c r="T18" s="104" t="s">
        <v>102</v>
      </c>
      <c r="U18" s="133">
        <f>+SUM(S18:S21)</f>
        <v>26250</v>
      </c>
      <c r="V18" s="164"/>
      <c r="W18" s="165"/>
    </row>
    <row r="19" spans="1:23" ht="24.95" customHeight="1" x14ac:dyDescent="0.25">
      <c r="A19" s="10"/>
      <c r="B19" s="118"/>
      <c r="C19" s="120"/>
      <c r="D19" s="122"/>
      <c r="E19" s="136"/>
      <c r="F19" s="126"/>
      <c r="G19" s="128"/>
      <c r="H19" s="130"/>
      <c r="I19" s="92"/>
      <c r="J19" s="130"/>
      <c r="K19" s="92"/>
      <c r="L19" s="128"/>
      <c r="M19" s="116"/>
      <c r="N19" s="144">
        <v>2</v>
      </c>
      <c r="O19" s="97" t="s">
        <v>70</v>
      </c>
      <c r="P19" s="144" t="s">
        <v>113</v>
      </c>
      <c r="Q19" s="110" t="s">
        <v>120</v>
      </c>
      <c r="R19" s="110" t="s">
        <v>120</v>
      </c>
      <c r="S19" s="142">
        <v>6562.5</v>
      </c>
      <c r="T19" s="104" t="s">
        <v>102</v>
      </c>
      <c r="U19" s="114"/>
      <c r="V19" s="164"/>
      <c r="W19" s="165"/>
    </row>
    <row r="20" spans="1:23" ht="24.95" customHeight="1" x14ac:dyDescent="0.25">
      <c r="A20" s="10"/>
      <c r="B20" s="118"/>
      <c r="C20" s="120"/>
      <c r="D20" s="122"/>
      <c r="E20" s="136"/>
      <c r="F20" s="126"/>
      <c r="G20" s="128"/>
      <c r="H20" s="130"/>
      <c r="I20" s="92"/>
      <c r="J20" s="130"/>
      <c r="K20" s="92"/>
      <c r="L20" s="128"/>
      <c r="M20" s="116"/>
      <c r="N20" s="144">
        <v>3</v>
      </c>
      <c r="O20" s="97" t="s">
        <v>122</v>
      </c>
      <c r="P20" s="144" t="s">
        <v>113</v>
      </c>
      <c r="Q20" s="110" t="s">
        <v>120</v>
      </c>
      <c r="R20" s="110" t="s">
        <v>120</v>
      </c>
      <c r="S20" s="142">
        <v>13125</v>
      </c>
      <c r="T20" s="104" t="s">
        <v>102</v>
      </c>
      <c r="U20" s="114"/>
      <c r="V20" s="164"/>
      <c r="W20" s="165"/>
    </row>
    <row r="21" spans="1:23" ht="24.95" customHeight="1" thickBot="1" x14ac:dyDescent="0.3">
      <c r="A21" s="10"/>
      <c r="B21" s="119"/>
      <c r="C21" s="121"/>
      <c r="D21" s="123"/>
      <c r="E21" s="137"/>
      <c r="F21" s="127"/>
      <c r="G21" s="129"/>
      <c r="H21" s="131"/>
      <c r="I21" s="132"/>
      <c r="J21" s="131"/>
      <c r="K21" s="132"/>
      <c r="L21" s="129"/>
      <c r="M21" s="174"/>
      <c r="N21" s="144"/>
      <c r="O21" s="97"/>
      <c r="P21" s="112"/>
      <c r="Q21" s="110"/>
      <c r="R21" s="97" t="s">
        <v>80</v>
      </c>
      <c r="S21" s="142"/>
      <c r="T21" s="104"/>
      <c r="U21" s="114"/>
      <c r="V21" s="166"/>
      <c r="W21" s="167"/>
    </row>
    <row r="22" spans="1:23" ht="24.95" customHeight="1" thickBot="1" x14ac:dyDescent="0.3">
      <c r="A22" s="10"/>
      <c r="B22" s="83" t="s">
        <v>99</v>
      </c>
      <c r="C22" s="84" t="s">
        <v>101</v>
      </c>
      <c r="D22" s="85" t="s">
        <v>119</v>
      </c>
      <c r="E22" s="86" t="s">
        <v>120</v>
      </c>
      <c r="F22" s="87" t="s">
        <v>109</v>
      </c>
      <c r="G22" s="134">
        <v>2000</v>
      </c>
      <c r="H22" s="135">
        <v>0.21</v>
      </c>
      <c r="I22" s="80">
        <f>+H22*G22</f>
        <v>420</v>
      </c>
      <c r="J22" s="135">
        <v>0.15</v>
      </c>
      <c r="K22" s="80">
        <f>-J22*G22</f>
        <v>-300</v>
      </c>
      <c r="L22" s="134">
        <v>0</v>
      </c>
      <c r="M22" s="117">
        <f>+G22+I22+K22+L22</f>
        <v>2120</v>
      </c>
      <c r="N22" s="147">
        <v>1</v>
      </c>
      <c r="O22" s="107" t="s">
        <v>74</v>
      </c>
      <c r="P22" s="147"/>
      <c r="Q22" s="108" t="s">
        <v>120</v>
      </c>
      <c r="R22" s="108" t="s">
        <v>120</v>
      </c>
      <c r="S22" s="134">
        <v>2120</v>
      </c>
      <c r="T22" s="103" t="s">
        <v>102</v>
      </c>
      <c r="U22" s="138">
        <f>+SUM(S22:S25)</f>
        <v>2120</v>
      </c>
      <c r="V22" s="162">
        <v>900</v>
      </c>
      <c r="W22" s="163" t="s">
        <v>118</v>
      </c>
    </row>
    <row r="23" spans="1:23" ht="24.95" customHeight="1" x14ac:dyDescent="0.25">
      <c r="A23" s="10"/>
      <c r="B23" s="88"/>
      <c r="C23" s="82"/>
      <c r="D23" s="89"/>
      <c r="E23" s="90"/>
      <c r="F23" s="91"/>
      <c r="G23" s="142"/>
      <c r="H23" s="143"/>
      <c r="I23" s="79"/>
      <c r="J23" s="143"/>
      <c r="K23" s="79"/>
      <c r="L23" s="142"/>
      <c r="M23" s="116"/>
      <c r="N23" s="144">
        <v>2</v>
      </c>
      <c r="O23" s="97"/>
      <c r="P23" s="144"/>
      <c r="Q23" s="110"/>
      <c r="R23" s="110"/>
      <c r="S23" s="142"/>
      <c r="T23" s="104"/>
      <c r="U23" s="153"/>
      <c r="V23" s="164"/>
      <c r="W23" s="165"/>
    </row>
    <row r="24" spans="1:23" ht="24.95" customHeight="1" x14ac:dyDescent="0.25">
      <c r="A24" s="10"/>
      <c r="B24" s="88"/>
      <c r="C24" s="82"/>
      <c r="D24" s="89"/>
      <c r="E24" s="90"/>
      <c r="F24" s="91"/>
      <c r="G24" s="142"/>
      <c r="H24" s="143"/>
      <c r="I24" s="79"/>
      <c r="J24" s="143"/>
      <c r="K24" s="79"/>
      <c r="L24" s="142"/>
      <c r="M24" s="116"/>
      <c r="N24" s="144">
        <v>3</v>
      </c>
      <c r="O24" s="97"/>
      <c r="P24" s="144"/>
      <c r="Q24" s="110"/>
      <c r="R24" s="110"/>
      <c r="S24" s="142"/>
      <c r="T24" s="104"/>
      <c r="U24" s="153"/>
      <c r="V24" s="164"/>
      <c r="W24" s="165"/>
    </row>
    <row r="25" spans="1:23" ht="24.95" customHeight="1" thickBot="1" x14ac:dyDescent="0.3">
      <c r="A25" s="10"/>
      <c r="B25" s="77"/>
      <c r="C25" s="78"/>
      <c r="D25" s="99"/>
      <c r="E25" s="102"/>
      <c r="F25" s="100"/>
      <c r="G25" s="145"/>
      <c r="H25" s="146"/>
      <c r="I25" s="81"/>
      <c r="J25" s="146"/>
      <c r="K25" s="81"/>
      <c r="L25" s="145"/>
      <c r="M25" s="174"/>
      <c r="N25" s="144">
        <v>4</v>
      </c>
      <c r="O25" s="97"/>
      <c r="P25" s="144"/>
      <c r="Q25" s="110"/>
      <c r="R25" s="110"/>
      <c r="S25" s="142"/>
      <c r="T25" s="104"/>
      <c r="U25" s="153"/>
      <c r="V25" s="164"/>
      <c r="W25" s="165"/>
    </row>
    <row r="26" spans="1:23" ht="24.95" customHeight="1" thickBot="1" x14ac:dyDescent="0.3">
      <c r="A26" s="10"/>
      <c r="B26" s="83"/>
      <c r="C26" s="84"/>
      <c r="D26" s="85"/>
      <c r="E26" s="101"/>
      <c r="F26" s="87"/>
      <c r="G26" s="134"/>
      <c r="H26" s="135"/>
      <c r="I26" s="79">
        <f>+H26*G26</f>
        <v>0</v>
      </c>
      <c r="J26" s="135"/>
      <c r="K26" s="79">
        <f>-J26*G26</f>
        <v>0</v>
      </c>
      <c r="L26" s="134"/>
      <c r="M26" s="117">
        <f>+G26+I26+K26+L26</f>
        <v>0</v>
      </c>
      <c r="N26" s="147">
        <v>1</v>
      </c>
      <c r="O26" s="74"/>
      <c r="P26" s="74"/>
      <c r="Q26" s="74"/>
      <c r="R26" s="74"/>
      <c r="S26" s="80"/>
      <c r="T26" s="107"/>
      <c r="U26" s="138">
        <f>+SUM(S26:S29)</f>
        <v>0</v>
      </c>
      <c r="V26" s="140"/>
      <c r="W26" s="141"/>
    </row>
    <row r="27" spans="1:23" ht="24.95" customHeight="1" x14ac:dyDescent="0.25">
      <c r="A27" s="10"/>
      <c r="B27" s="88"/>
      <c r="C27" s="82"/>
      <c r="D27" s="89"/>
      <c r="E27" s="90"/>
      <c r="F27" s="91"/>
      <c r="G27" s="142"/>
      <c r="H27" s="143"/>
      <c r="I27" s="79"/>
      <c r="J27" s="143"/>
      <c r="K27" s="79"/>
      <c r="L27" s="142"/>
      <c r="M27" s="116"/>
      <c r="N27" s="144">
        <v>2</v>
      </c>
      <c r="O27" s="75"/>
      <c r="P27" s="75"/>
      <c r="Q27" s="75"/>
      <c r="R27" s="75"/>
      <c r="S27" s="79"/>
      <c r="T27" s="97"/>
      <c r="U27" s="155"/>
      <c r="V27" s="95"/>
      <c r="W27" s="149"/>
    </row>
    <row r="28" spans="1:23" ht="24.95" customHeight="1" x14ac:dyDescent="0.25">
      <c r="A28" s="10"/>
      <c r="B28" s="88"/>
      <c r="C28" s="82"/>
      <c r="D28" s="89"/>
      <c r="E28" s="90"/>
      <c r="F28" s="91"/>
      <c r="G28" s="142"/>
      <c r="H28" s="143"/>
      <c r="I28" s="79"/>
      <c r="J28" s="143"/>
      <c r="K28" s="79"/>
      <c r="L28" s="142"/>
      <c r="M28" s="116"/>
      <c r="N28" s="144">
        <v>3</v>
      </c>
      <c r="O28" s="75"/>
      <c r="P28" s="75"/>
      <c r="Q28" s="75"/>
      <c r="R28" s="75"/>
      <c r="S28" s="79"/>
      <c r="T28" s="97"/>
      <c r="U28" s="155"/>
      <c r="V28" s="148"/>
      <c r="W28" s="149"/>
    </row>
    <row r="29" spans="1:23" ht="24.95" customHeight="1" thickBot="1" x14ac:dyDescent="0.3">
      <c r="A29" s="10"/>
      <c r="B29" s="77"/>
      <c r="C29" s="78"/>
      <c r="D29" s="99"/>
      <c r="E29" s="102"/>
      <c r="F29" s="100"/>
      <c r="G29" s="145"/>
      <c r="H29" s="146"/>
      <c r="I29" s="81"/>
      <c r="J29" s="146"/>
      <c r="K29" s="81"/>
      <c r="L29" s="145"/>
      <c r="M29" s="174"/>
      <c r="N29" s="144">
        <v>4</v>
      </c>
      <c r="O29" s="75"/>
      <c r="P29" s="75"/>
      <c r="Q29" s="75"/>
      <c r="R29" s="75"/>
      <c r="S29" s="79"/>
      <c r="T29" s="97"/>
      <c r="U29" s="155"/>
      <c r="V29" s="96"/>
      <c r="W29" s="150"/>
    </row>
    <row r="30" spans="1:23" ht="24.95" customHeight="1" thickBot="1" x14ac:dyDescent="0.3">
      <c r="A30" s="10"/>
      <c r="B30" s="83"/>
      <c r="C30" s="84"/>
      <c r="D30" s="85"/>
      <c r="E30" s="101"/>
      <c r="F30" s="87"/>
      <c r="G30" s="134"/>
      <c r="H30" s="135"/>
      <c r="I30" s="79">
        <f>+H30*G30</f>
        <v>0</v>
      </c>
      <c r="J30" s="135"/>
      <c r="K30" s="79">
        <f>-J30*G30</f>
        <v>0</v>
      </c>
      <c r="L30" s="134"/>
      <c r="M30" s="117">
        <f>+G30+I30+K30+L30</f>
        <v>0</v>
      </c>
      <c r="N30" s="106">
        <v>1</v>
      </c>
      <c r="O30" s="74"/>
      <c r="P30" s="74"/>
      <c r="Q30" s="74"/>
      <c r="R30" s="74"/>
      <c r="S30" s="80"/>
      <c r="T30" s="107"/>
      <c r="U30" s="117">
        <f>+SUM(S30:S33)</f>
        <v>0</v>
      </c>
      <c r="V30" s="94"/>
      <c r="W30" s="141"/>
    </row>
    <row r="31" spans="1:23" ht="24.95" customHeight="1" x14ac:dyDescent="0.25">
      <c r="A31" s="10"/>
      <c r="B31" s="88"/>
      <c r="C31" s="82"/>
      <c r="D31" s="89"/>
      <c r="E31" s="90"/>
      <c r="F31" s="91"/>
      <c r="G31" s="142"/>
      <c r="H31" s="143"/>
      <c r="I31" s="79"/>
      <c r="J31" s="143"/>
      <c r="K31" s="79"/>
      <c r="L31" s="142"/>
      <c r="M31" s="116"/>
      <c r="N31" s="109">
        <v>2</v>
      </c>
      <c r="O31" s="75"/>
      <c r="P31" s="75"/>
      <c r="Q31" s="75"/>
      <c r="R31" s="75"/>
      <c r="S31" s="79"/>
      <c r="T31" s="97"/>
      <c r="U31" s="116"/>
      <c r="V31" s="95"/>
      <c r="W31" s="149"/>
    </row>
    <row r="32" spans="1:23" ht="24.95" customHeight="1" x14ac:dyDescent="0.25">
      <c r="A32" s="10"/>
      <c r="B32" s="88"/>
      <c r="C32" s="82"/>
      <c r="D32" s="89"/>
      <c r="E32" s="90"/>
      <c r="F32" s="91"/>
      <c r="G32" s="142"/>
      <c r="H32" s="143"/>
      <c r="I32" s="79"/>
      <c r="J32" s="143"/>
      <c r="K32" s="79"/>
      <c r="L32" s="142"/>
      <c r="M32" s="116"/>
      <c r="N32" s="109">
        <v>3</v>
      </c>
      <c r="O32" s="75"/>
      <c r="P32" s="75"/>
      <c r="Q32" s="75"/>
      <c r="R32" s="75"/>
      <c r="S32" s="79"/>
      <c r="T32" s="97"/>
      <c r="U32" s="116"/>
      <c r="V32" s="95"/>
      <c r="W32" s="149"/>
    </row>
    <row r="33" spans="1:37" ht="24.95" customHeight="1" thickBot="1" x14ac:dyDescent="0.3">
      <c r="A33" s="10"/>
      <c r="B33" s="77"/>
      <c r="C33" s="78"/>
      <c r="D33" s="99"/>
      <c r="E33" s="102"/>
      <c r="F33" s="100"/>
      <c r="G33" s="145"/>
      <c r="H33" s="146"/>
      <c r="I33" s="81"/>
      <c r="J33" s="146"/>
      <c r="K33" s="81"/>
      <c r="L33" s="145"/>
      <c r="M33" s="174"/>
      <c r="N33" s="111">
        <v>4</v>
      </c>
      <c r="O33" s="76"/>
      <c r="P33" s="76"/>
      <c r="Q33" s="76"/>
      <c r="R33" s="76"/>
      <c r="S33" s="81"/>
      <c r="T33" s="98"/>
      <c r="U33" s="174"/>
      <c r="V33" s="96"/>
      <c r="W33" s="150"/>
    </row>
    <row r="34" spans="1:37" ht="24.95" customHeight="1" thickBot="1" x14ac:dyDescent="0.3">
      <c r="A34" s="10"/>
      <c r="B34" s="158"/>
      <c r="C34" s="158"/>
      <c r="D34" s="7"/>
      <c r="E34" s="7"/>
      <c r="F34" s="7"/>
      <c r="G34" s="139">
        <f>SUM(G6:G33)</f>
        <v>198500</v>
      </c>
      <c r="H34" s="168"/>
      <c r="I34" s="139">
        <f>SUM(I6:I33)</f>
        <v>20235</v>
      </c>
      <c r="J34" s="169"/>
      <c r="K34" s="139">
        <f>SUM(K6:K33)</f>
        <v>-525</v>
      </c>
      <c r="L34" s="139">
        <f>SUM(L6:L33)</f>
        <v>-16000</v>
      </c>
      <c r="M34" s="139">
        <f>SUM(M6:M33)</f>
        <v>202210</v>
      </c>
      <c r="N34" s="170"/>
      <c r="O34" s="170"/>
      <c r="P34" s="170"/>
      <c r="Q34" s="170"/>
      <c r="R34" s="170"/>
      <c r="S34" s="175">
        <f>SUM(S6:S33)</f>
        <v>202210</v>
      </c>
      <c r="T34" s="170"/>
      <c r="U34" s="175">
        <f>SUM(U6:U33)</f>
        <v>202210</v>
      </c>
      <c r="V34" s="179">
        <f>SUM(V6:V33)</f>
        <v>1125</v>
      </c>
    </row>
    <row r="35" spans="1:37" ht="24.95" customHeight="1" x14ac:dyDescent="0.25">
      <c r="A35" s="10"/>
      <c r="B35" s="159"/>
      <c r="C35" s="159"/>
      <c r="D35" s="159"/>
      <c r="E35" s="159"/>
      <c r="F35" s="159"/>
      <c r="G35" s="159"/>
      <c r="H35" s="159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159"/>
    </row>
    <row r="36" spans="1:37" s="73" customFormat="1" ht="24.95" customHeight="1" x14ac:dyDescent="0.2">
      <c r="A36" s="172"/>
      <c r="B36" s="176" t="s">
        <v>67</v>
      </c>
      <c r="C36" s="176"/>
      <c r="D36" s="176"/>
      <c r="E36" s="176"/>
      <c r="F36" s="176"/>
      <c r="G36" s="171"/>
      <c r="H36" s="171"/>
      <c r="I36" s="173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</row>
    <row r="37" spans="1:37" s="73" customFormat="1" ht="24.95" customHeight="1" x14ac:dyDescent="0.2">
      <c r="A37" s="172"/>
      <c r="B37" s="176" t="s">
        <v>73</v>
      </c>
      <c r="C37" s="176"/>
      <c r="D37" s="176"/>
      <c r="E37" s="176"/>
      <c r="F37" s="176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</row>
    <row r="38" spans="1:37" s="73" customFormat="1" ht="24.95" customHeight="1" x14ac:dyDescent="0.2">
      <c r="A38" s="172"/>
      <c r="B38" s="176" t="s">
        <v>86</v>
      </c>
      <c r="C38" s="176"/>
      <c r="D38" s="176"/>
      <c r="E38" s="176"/>
      <c r="F38" s="176"/>
      <c r="G38" s="173"/>
      <c r="H38" s="171"/>
      <c r="I38" s="171"/>
      <c r="J38" s="171"/>
      <c r="K38" s="171"/>
      <c r="L38" s="171"/>
      <c r="M38" s="173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1"/>
      <c r="AJ38" s="171"/>
      <c r="AK38" s="171"/>
    </row>
  </sheetData>
  <mergeCells count="4">
    <mergeCell ref="N4:U4"/>
    <mergeCell ref="V4:W4"/>
    <mergeCell ref="B4:M4"/>
    <mergeCell ref="B2:E2"/>
  </mergeCells>
  <conditionalFormatting sqref="E6 E11:E13 E26:E33">
    <cfRule type="cellIs" dxfId="11" priority="23" operator="lessThan">
      <formula>#REF!</formula>
    </cfRule>
    <cfRule type="cellIs" dxfId="10" priority="26" operator="greaterThan">
      <formula>#REF!</formula>
    </cfRule>
  </conditionalFormatting>
  <conditionalFormatting sqref="E23:E25">
    <cfRule type="cellIs" dxfId="9" priority="19" operator="lessThan">
      <formula>#REF!</formula>
    </cfRule>
    <cfRule type="cellIs" dxfId="8" priority="20" operator="greaterThan">
      <formula>#REF!</formula>
    </cfRule>
  </conditionalFormatting>
  <conditionalFormatting sqref="E10">
    <cfRule type="cellIs" dxfId="7" priority="9" operator="lessThan">
      <formula>#REF!</formula>
    </cfRule>
    <cfRule type="cellIs" dxfId="6" priority="10" operator="greaterThan">
      <formula>#REF!</formula>
    </cfRule>
  </conditionalFormatting>
  <conditionalFormatting sqref="E14">
    <cfRule type="cellIs" dxfId="5" priority="7" operator="lessThan">
      <formula>#REF!</formula>
    </cfRule>
    <cfRule type="cellIs" dxfId="4" priority="8" operator="greaterThan">
      <formula>#REF!</formula>
    </cfRule>
  </conditionalFormatting>
  <conditionalFormatting sqref="E18">
    <cfRule type="cellIs" dxfId="3" priority="5" operator="lessThan">
      <formula>#REF!</formula>
    </cfRule>
    <cfRule type="cellIs" dxfId="2" priority="6" operator="greaterThan">
      <formula>#REF!</formula>
    </cfRule>
  </conditionalFormatting>
  <conditionalFormatting sqref="E22">
    <cfRule type="cellIs" dxfId="1" priority="3" operator="lessThan">
      <formula>#REF!</formula>
    </cfRule>
    <cfRule type="cellIs" dxfId="0" priority="4" operator="greaterThan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6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656"/>
  <sheetViews>
    <sheetView zoomScale="85" zoomScaleNormal="85" workbookViewId="0">
      <selection activeCell="A58" sqref="A58:XFD159"/>
    </sheetView>
  </sheetViews>
  <sheetFormatPr baseColWidth="10" defaultColWidth="11" defaultRowHeight="14.25" x14ac:dyDescent="0.2"/>
  <cols>
    <col min="1" max="1" width="5" style="1" customWidth="1"/>
    <col min="2" max="2" width="18" style="1" customWidth="1"/>
    <col min="3" max="3" width="20" style="1" customWidth="1"/>
    <col min="4" max="4" width="20.375" style="1" bestFit="1" customWidth="1"/>
    <col min="5" max="15" width="12.625" style="1" customWidth="1"/>
    <col min="16" max="19" width="12.625" style="9" customWidth="1"/>
    <col min="20" max="24" width="11" style="3"/>
    <col min="25" max="25" width="11" style="3" hidden="1" customWidth="1"/>
    <col min="26" max="26" width="11" style="3"/>
    <col min="27" max="16384" width="11" style="1"/>
  </cols>
  <sheetData>
    <row r="1" spans="2:26" s="3" customFormat="1" x14ac:dyDescent="0.2"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</row>
    <row r="2" spans="2:26" s="3" customFormat="1" x14ac:dyDescent="0.2"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2:26" s="3" customFormat="1" x14ac:dyDescent="0.2"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</row>
    <row r="4" spans="2:26" s="3" customFormat="1" ht="15" thickBot="1" x14ac:dyDescent="0.25"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</row>
    <row r="5" spans="2:26" ht="60.75" thickBot="1" x14ac:dyDescent="0.25">
      <c r="B5" s="19" t="s">
        <v>60</v>
      </c>
      <c r="C5" s="21" t="s">
        <v>36</v>
      </c>
      <c r="D5" s="12" t="s">
        <v>61</v>
      </c>
      <c r="E5" s="21" t="s">
        <v>38</v>
      </c>
      <c r="F5" s="21" t="s">
        <v>39</v>
      </c>
      <c r="G5" s="21" t="s">
        <v>40</v>
      </c>
      <c r="H5" s="21" t="s">
        <v>41</v>
      </c>
      <c r="I5" s="21" t="s">
        <v>42</v>
      </c>
      <c r="J5" s="23" t="s">
        <v>43</v>
      </c>
      <c r="K5" s="21" t="s">
        <v>44</v>
      </c>
      <c r="L5" s="21" t="s">
        <v>45</v>
      </c>
      <c r="M5" s="21" t="s">
        <v>106</v>
      </c>
      <c r="N5" s="21" t="s">
        <v>46</v>
      </c>
      <c r="O5" s="21" t="s">
        <v>47</v>
      </c>
      <c r="P5" s="21" t="s">
        <v>48</v>
      </c>
      <c r="Q5" s="21" t="s">
        <v>49</v>
      </c>
      <c r="R5" s="21" t="s">
        <v>107</v>
      </c>
      <c r="S5" s="24" t="s">
        <v>96</v>
      </c>
    </row>
    <row r="6" spans="2:26" ht="15.75" thickBot="1" x14ac:dyDescent="0.3">
      <c r="C6" s="20"/>
      <c r="D6" s="2" t="s">
        <v>0</v>
      </c>
      <c r="E6" s="22" t="s">
        <v>0</v>
      </c>
      <c r="F6" s="22" t="s">
        <v>0</v>
      </c>
      <c r="G6" s="22" t="s">
        <v>0</v>
      </c>
      <c r="H6" s="22" t="s">
        <v>0</v>
      </c>
      <c r="I6" s="22" t="s">
        <v>0</v>
      </c>
      <c r="J6" s="22" t="s">
        <v>0</v>
      </c>
      <c r="K6" s="22" t="s">
        <v>0</v>
      </c>
      <c r="L6" s="22" t="s">
        <v>0</v>
      </c>
      <c r="M6" s="22" t="s">
        <v>0</v>
      </c>
      <c r="N6" s="22" t="s">
        <v>0</v>
      </c>
      <c r="O6" s="2" t="s">
        <v>0</v>
      </c>
      <c r="P6" s="2" t="s">
        <v>0</v>
      </c>
      <c r="Q6" s="2" t="s">
        <v>0</v>
      </c>
      <c r="R6" s="2" t="s">
        <v>0</v>
      </c>
      <c r="S6" s="2" t="s">
        <v>0</v>
      </c>
    </row>
    <row r="7" spans="2:26" ht="15" x14ac:dyDescent="0.25">
      <c r="B7" s="61" t="s">
        <v>52</v>
      </c>
      <c r="C7" s="197" t="s">
        <v>50</v>
      </c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Y7" s="3" t="s">
        <v>8</v>
      </c>
    </row>
    <row r="8" spans="2:26" ht="15" x14ac:dyDescent="0.25">
      <c r="B8" s="62" t="s">
        <v>35</v>
      </c>
      <c r="C8" s="59" t="s">
        <v>1</v>
      </c>
      <c r="D8" s="39">
        <v>0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1"/>
      <c r="Q8" s="41"/>
      <c r="R8" s="41"/>
      <c r="S8" s="41"/>
    </row>
    <row r="9" spans="2:26" ht="15" x14ac:dyDescent="0.25">
      <c r="B9" s="62" t="s">
        <v>35</v>
      </c>
      <c r="C9" s="59" t="s">
        <v>2</v>
      </c>
      <c r="D9" s="39">
        <v>0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1"/>
      <c r="R9" s="41"/>
      <c r="S9" s="41"/>
    </row>
    <row r="10" spans="2:26" ht="15" x14ac:dyDescent="0.25">
      <c r="B10" s="62" t="s">
        <v>35</v>
      </c>
      <c r="C10" s="59" t="s">
        <v>3</v>
      </c>
      <c r="D10" s="39">
        <f t="shared" ref="D10:D22" si="0">+SUM(E10:S10)</f>
        <v>0</v>
      </c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1"/>
      <c r="Q10" s="41"/>
      <c r="R10" s="41"/>
      <c r="S10" s="41"/>
    </row>
    <row r="11" spans="2:26" ht="15" x14ac:dyDescent="0.25">
      <c r="B11" s="62"/>
      <c r="C11" s="59"/>
      <c r="D11" s="39">
        <f t="shared" si="0"/>
        <v>0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1"/>
      <c r="Q11" s="41"/>
      <c r="R11" s="41"/>
      <c r="S11" s="41"/>
    </row>
    <row r="12" spans="2:26" ht="15" x14ac:dyDescent="0.25">
      <c r="B12" s="62"/>
      <c r="C12" s="59"/>
      <c r="D12" s="39">
        <f t="shared" si="0"/>
        <v>0</v>
      </c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1"/>
      <c r="Q12" s="41"/>
      <c r="R12" s="41"/>
      <c r="S12" s="41"/>
    </row>
    <row r="13" spans="2:26" ht="15" x14ac:dyDescent="0.25">
      <c r="B13" s="62"/>
      <c r="C13" s="59"/>
      <c r="D13" s="39">
        <f t="shared" si="0"/>
        <v>0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1"/>
      <c r="Q13" s="41"/>
      <c r="R13" s="41"/>
      <c r="S13" s="41"/>
    </row>
    <row r="14" spans="2:26" ht="15" x14ac:dyDescent="0.25">
      <c r="B14" s="62"/>
      <c r="C14" s="59"/>
      <c r="D14" s="39">
        <v>0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1"/>
      <c r="Q14" s="41"/>
      <c r="R14" s="41"/>
      <c r="S14" s="41"/>
    </row>
    <row r="15" spans="2:26" ht="15" x14ac:dyDescent="0.25">
      <c r="B15" s="62"/>
      <c r="C15" s="59"/>
      <c r="D15" s="39">
        <f t="shared" si="0"/>
        <v>0</v>
      </c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1"/>
      <c r="Q15" s="41"/>
      <c r="R15" s="41"/>
      <c r="S15" s="41"/>
    </row>
    <row r="16" spans="2:26" ht="15" x14ac:dyDescent="0.25">
      <c r="B16" s="62"/>
      <c r="C16" s="59"/>
      <c r="D16" s="39">
        <f t="shared" si="0"/>
        <v>0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1"/>
      <c r="Q16" s="41"/>
      <c r="R16" s="41"/>
      <c r="S16" s="41"/>
    </row>
    <row r="17" spans="2:19" ht="15" x14ac:dyDescent="0.25">
      <c r="B17" s="62"/>
      <c r="C17" s="59"/>
      <c r="D17" s="39">
        <f t="shared" si="0"/>
        <v>0</v>
      </c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1"/>
      <c r="Q17" s="41"/>
      <c r="R17" s="41"/>
      <c r="S17" s="41"/>
    </row>
    <row r="18" spans="2:19" ht="15" x14ac:dyDescent="0.25">
      <c r="B18" s="62"/>
      <c r="C18" s="59"/>
      <c r="D18" s="39">
        <f t="shared" si="0"/>
        <v>0</v>
      </c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1"/>
      <c r="Q18" s="41"/>
      <c r="R18" s="41"/>
      <c r="S18" s="41"/>
    </row>
    <row r="19" spans="2:19" ht="15" x14ac:dyDescent="0.25">
      <c r="B19" s="62"/>
      <c r="C19" s="59"/>
      <c r="D19" s="39">
        <f t="shared" si="0"/>
        <v>0</v>
      </c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1"/>
      <c r="Q19" s="41"/>
      <c r="R19" s="41"/>
      <c r="S19" s="41"/>
    </row>
    <row r="20" spans="2:19" ht="15" x14ac:dyDescent="0.25">
      <c r="B20" s="62"/>
      <c r="C20" s="59"/>
      <c r="D20" s="39">
        <f t="shared" si="0"/>
        <v>0</v>
      </c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1"/>
      <c r="Q20" s="41"/>
      <c r="R20" s="41"/>
      <c r="S20" s="41"/>
    </row>
    <row r="21" spans="2:19" ht="15" x14ac:dyDescent="0.25">
      <c r="B21" s="62"/>
      <c r="C21" s="59"/>
      <c r="D21" s="39">
        <f t="shared" si="0"/>
        <v>0</v>
      </c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1"/>
      <c r="Q21" s="41"/>
      <c r="R21" s="41"/>
      <c r="S21" s="41"/>
    </row>
    <row r="22" spans="2:19" ht="15.75" thickBot="1" x14ac:dyDescent="0.3">
      <c r="B22" s="62"/>
      <c r="C22" s="59"/>
      <c r="D22" s="39">
        <f t="shared" si="0"/>
        <v>0</v>
      </c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1"/>
      <c r="Q22" s="41"/>
      <c r="R22" s="41"/>
      <c r="S22" s="41"/>
    </row>
    <row r="23" spans="2:19" ht="15.75" thickBot="1" x14ac:dyDescent="0.3">
      <c r="B23" s="63"/>
      <c r="C23" s="60"/>
      <c r="D23" s="13">
        <f>SUM(D8:D22)</f>
        <v>0</v>
      </c>
      <c r="E23" s="69">
        <f t="shared" ref="E23:S23" si="1">+SUM(E8:E22)</f>
        <v>0</v>
      </c>
      <c r="F23" s="69">
        <f t="shared" si="1"/>
        <v>0</v>
      </c>
      <c r="G23" s="69">
        <f t="shared" si="1"/>
        <v>0</v>
      </c>
      <c r="H23" s="69">
        <f t="shared" si="1"/>
        <v>0</v>
      </c>
      <c r="I23" s="69">
        <f t="shared" si="1"/>
        <v>0</v>
      </c>
      <c r="J23" s="69">
        <f t="shared" si="1"/>
        <v>0</v>
      </c>
      <c r="K23" s="69">
        <f t="shared" si="1"/>
        <v>0</v>
      </c>
      <c r="L23" s="69">
        <f t="shared" si="1"/>
        <v>0</v>
      </c>
      <c r="M23" s="69">
        <f t="shared" si="1"/>
        <v>0</v>
      </c>
      <c r="N23" s="69">
        <f t="shared" si="1"/>
        <v>0</v>
      </c>
      <c r="O23" s="69">
        <f t="shared" si="1"/>
        <v>0</v>
      </c>
      <c r="P23" s="69">
        <f t="shared" si="1"/>
        <v>0</v>
      </c>
      <c r="Q23" s="69">
        <f t="shared" si="1"/>
        <v>0</v>
      </c>
      <c r="R23" s="69">
        <f t="shared" si="1"/>
        <v>0</v>
      </c>
      <c r="S23" s="69">
        <f t="shared" si="1"/>
        <v>0</v>
      </c>
    </row>
    <row r="24" spans="2:19" ht="15" x14ac:dyDescent="0.25">
      <c r="B24" s="61" t="s">
        <v>53</v>
      </c>
      <c r="C24" s="197" t="s">
        <v>51</v>
      </c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</row>
    <row r="25" spans="2:19" ht="15" x14ac:dyDescent="0.25">
      <c r="B25" s="62" t="s">
        <v>35</v>
      </c>
      <c r="C25" s="59" t="s">
        <v>4</v>
      </c>
      <c r="D25" s="39">
        <f>+SUM(E25:S25)</f>
        <v>0</v>
      </c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1"/>
      <c r="Q25" s="41"/>
      <c r="R25" s="41"/>
      <c r="S25" s="41"/>
    </row>
    <row r="26" spans="2:19" ht="15" x14ac:dyDescent="0.25">
      <c r="B26" s="62" t="s">
        <v>35</v>
      </c>
      <c r="C26" s="59" t="s">
        <v>5</v>
      </c>
      <c r="D26" s="39">
        <f>+SUM(E26:S26)</f>
        <v>0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1"/>
      <c r="Q26" s="41"/>
      <c r="R26" s="41"/>
      <c r="S26" s="41"/>
    </row>
    <row r="27" spans="2:19" ht="15" x14ac:dyDescent="0.25">
      <c r="B27" s="62" t="s">
        <v>35</v>
      </c>
      <c r="C27" s="59" t="s">
        <v>6</v>
      </c>
      <c r="D27" s="39">
        <v>0</v>
      </c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1"/>
      <c r="Q27" s="41"/>
      <c r="R27" s="41"/>
      <c r="S27" s="41"/>
    </row>
    <row r="28" spans="2:19" ht="15" x14ac:dyDescent="0.25">
      <c r="B28" s="62"/>
      <c r="C28" s="59"/>
      <c r="D28" s="39">
        <f t="shared" ref="D28:D39" si="2">+SUM(E28:S28)</f>
        <v>0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1"/>
      <c r="Q28" s="41"/>
      <c r="R28" s="41"/>
      <c r="S28" s="41"/>
    </row>
    <row r="29" spans="2:19" ht="15" x14ac:dyDescent="0.25">
      <c r="B29" s="62"/>
      <c r="C29" s="59"/>
      <c r="D29" s="39">
        <f t="shared" si="2"/>
        <v>0</v>
      </c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1"/>
      <c r="Q29" s="41"/>
      <c r="R29" s="41"/>
      <c r="S29" s="41"/>
    </row>
    <row r="30" spans="2:19" ht="15" x14ac:dyDescent="0.25">
      <c r="B30" s="62"/>
      <c r="C30" s="59"/>
      <c r="D30" s="39">
        <v>0</v>
      </c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1"/>
      <c r="Q30" s="41"/>
      <c r="R30" s="41"/>
      <c r="S30" s="41"/>
    </row>
    <row r="31" spans="2:19" ht="15" x14ac:dyDescent="0.25">
      <c r="B31" s="62"/>
      <c r="C31" s="59"/>
      <c r="D31" s="39">
        <f t="shared" si="2"/>
        <v>0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1"/>
      <c r="Q31" s="41"/>
      <c r="R31" s="41"/>
      <c r="S31" s="41"/>
    </row>
    <row r="32" spans="2:19" ht="15" x14ac:dyDescent="0.25">
      <c r="B32" s="62"/>
      <c r="C32" s="59"/>
      <c r="D32" s="39">
        <f t="shared" si="2"/>
        <v>0</v>
      </c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1"/>
      <c r="Q32" s="41"/>
      <c r="R32" s="41"/>
      <c r="S32" s="41"/>
    </row>
    <row r="33" spans="2:19" ht="15" x14ac:dyDescent="0.25">
      <c r="B33" s="62"/>
      <c r="C33" s="59"/>
      <c r="D33" s="39">
        <f t="shared" si="2"/>
        <v>0</v>
      </c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1"/>
      <c r="Q33" s="41"/>
      <c r="R33" s="41"/>
      <c r="S33" s="41"/>
    </row>
    <row r="34" spans="2:19" ht="15" x14ac:dyDescent="0.25">
      <c r="B34" s="62"/>
      <c r="C34" s="59"/>
      <c r="D34" s="39">
        <f t="shared" si="2"/>
        <v>0</v>
      </c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1"/>
      <c r="Q34" s="41"/>
      <c r="R34" s="41"/>
      <c r="S34" s="41"/>
    </row>
    <row r="35" spans="2:19" ht="15" x14ac:dyDescent="0.25">
      <c r="B35" s="62"/>
      <c r="C35" s="59"/>
      <c r="D35" s="39">
        <f t="shared" si="2"/>
        <v>0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1"/>
      <c r="Q35" s="41"/>
      <c r="R35" s="41"/>
      <c r="S35" s="41"/>
    </row>
    <row r="36" spans="2:19" ht="15" x14ac:dyDescent="0.25">
      <c r="B36" s="62"/>
      <c r="C36" s="59"/>
      <c r="D36" s="39">
        <f t="shared" si="2"/>
        <v>0</v>
      </c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1"/>
      <c r="Q36" s="41"/>
      <c r="R36" s="41"/>
      <c r="S36" s="41"/>
    </row>
    <row r="37" spans="2:19" ht="15" x14ac:dyDescent="0.25">
      <c r="B37" s="62"/>
      <c r="C37" s="59"/>
      <c r="D37" s="39">
        <f t="shared" si="2"/>
        <v>0</v>
      </c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1"/>
      <c r="Q37" s="41"/>
      <c r="R37" s="41"/>
      <c r="S37" s="41"/>
    </row>
    <row r="38" spans="2:19" ht="15" x14ac:dyDescent="0.25">
      <c r="B38" s="62"/>
      <c r="C38" s="59"/>
      <c r="D38" s="39">
        <f t="shared" si="2"/>
        <v>0</v>
      </c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1"/>
      <c r="Q38" s="41"/>
      <c r="R38" s="41"/>
      <c r="S38" s="41"/>
    </row>
    <row r="39" spans="2:19" ht="15.75" thickBot="1" x14ac:dyDescent="0.3">
      <c r="B39" s="62"/>
      <c r="C39" s="59"/>
      <c r="D39" s="39">
        <f t="shared" si="2"/>
        <v>0</v>
      </c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1"/>
      <c r="Q39" s="41"/>
      <c r="R39" s="41"/>
      <c r="S39" s="41"/>
    </row>
    <row r="40" spans="2:19" ht="15.75" thickBot="1" x14ac:dyDescent="0.3">
      <c r="B40" s="63"/>
      <c r="C40" s="64"/>
      <c r="D40" s="13">
        <f>SUM(D25:D39)</f>
        <v>0</v>
      </c>
      <c r="E40" s="69">
        <f t="shared" ref="E40:S40" si="3">+SUM(E25:E39)</f>
        <v>0</v>
      </c>
      <c r="F40" s="69">
        <f t="shared" si="3"/>
        <v>0</v>
      </c>
      <c r="G40" s="69">
        <f t="shared" si="3"/>
        <v>0</v>
      </c>
      <c r="H40" s="69">
        <f t="shared" si="3"/>
        <v>0</v>
      </c>
      <c r="I40" s="69">
        <f t="shared" si="3"/>
        <v>0</v>
      </c>
      <c r="J40" s="69">
        <f t="shared" si="3"/>
        <v>0</v>
      </c>
      <c r="K40" s="69">
        <f t="shared" si="3"/>
        <v>0</v>
      </c>
      <c r="L40" s="69">
        <f t="shared" si="3"/>
        <v>0</v>
      </c>
      <c r="M40" s="69">
        <f t="shared" si="3"/>
        <v>0</v>
      </c>
      <c r="N40" s="69">
        <f t="shared" si="3"/>
        <v>0</v>
      </c>
      <c r="O40" s="69">
        <f t="shared" si="3"/>
        <v>0</v>
      </c>
      <c r="P40" s="69">
        <f t="shared" si="3"/>
        <v>0</v>
      </c>
      <c r="Q40" s="69">
        <f t="shared" si="3"/>
        <v>0</v>
      </c>
      <c r="R40" s="69">
        <f t="shared" si="3"/>
        <v>0</v>
      </c>
      <c r="S40" s="69">
        <f t="shared" si="3"/>
        <v>0</v>
      </c>
    </row>
    <row r="41" spans="2:19" ht="15" x14ac:dyDescent="0.25">
      <c r="B41" s="61" t="s">
        <v>121</v>
      </c>
      <c r="C41" s="197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</row>
    <row r="42" spans="2:19" ht="15" x14ac:dyDescent="0.25">
      <c r="B42" s="62" t="s">
        <v>35</v>
      </c>
      <c r="C42" s="59" t="s">
        <v>103</v>
      </c>
      <c r="D42" s="39">
        <f>+SUM(E42:S42)</f>
        <v>0</v>
      </c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1"/>
      <c r="Q42" s="41"/>
      <c r="R42" s="41"/>
      <c r="S42" s="41"/>
    </row>
    <row r="43" spans="2:19" ht="15" x14ac:dyDescent="0.25">
      <c r="B43" s="62" t="s">
        <v>35</v>
      </c>
      <c r="C43" s="59" t="s">
        <v>104</v>
      </c>
      <c r="D43" s="39">
        <f>+SUM(E43:S43)</f>
        <v>0</v>
      </c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1"/>
      <c r="Q43" s="41"/>
      <c r="R43" s="41"/>
      <c r="S43" s="41"/>
    </row>
    <row r="44" spans="2:19" ht="15" x14ac:dyDescent="0.25">
      <c r="B44" s="62" t="s">
        <v>35</v>
      </c>
      <c r="C44" s="59" t="s">
        <v>105</v>
      </c>
      <c r="D44" s="39">
        <f t="shared" ref="D44:D56" si="4">+SUM(E44:S44)</f>
        <v>0</v>
      </c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1"/>
      <c r="Q44" s="41"/>
      <c r="R44" s="41"/>
      <c r="S44" s="41"/>
    </row>
    <row r="45" spans="2:19" ht="15" x14ac:dyDescent="0.25">
      <c r="B45" s="62"/>
      <c r="C45" s="59"/>
      <c r="D45" s="39">
        <f t="shared" si="4"/>
        <v>0</v>
      </c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1"/>
      <c r="Q45" s="41"/>
      <c r="R45" s="41"/>
      <c r="S45" s="41"/>
    </row>
    <row r="46" spans="2:19" ht="15" x14ac:dyDescent="0.25">
      <c r="B46" s="62"/>
      <c r="C46" s="59"/>
      <c r="D46" s="39">
        <f t="shared" si="4"/>
        <v>0</v>
      </c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1"/>
      <c r="Q46" s="41"/>
      <c r="R46" s="41"/>
      <c r="S46" s="41"/>
    </row>
    <row r="47" spans="2:19" ht="15" x14ac:dyDescent="0.25">
      <c r="B47" s="62"/>
      <c r="C47" s="59"/>
      <c r="D47" s="39">
        <f t="shared" si="4"/>
        <v>0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1"/>
      <c r="Q47" s="41"/>
      <c r="R47" s="41"/>
      <c r="S47" s="41"/>
    </row>
    <row r="48" spans="2:19" ht="15" x14ac:dyDescent="0.25">
      <c r="B48" s="62"/>
      <c r="C48" s="59"/>
      <c r="D48" s="39">
        <v>0</v>
      </c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1"/>
      <c r="Q48" s="41"/>
      <c r="R48" s="41"/>
      <c r="S48" s="41"/>
    </row>
    <row r="49" spans="2:19" ht="15" x14ac:dyDescent="0.25">
      <c r="B49" s="62"/>
      <c r="C49" s="59"/>
      <c r="D49" s="39">
        <f t="shared" si="4"/>
        <v>0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1"/>
      <c r="Q49" s="41"/>
      <c r="R49" s="41"/>
      <c r="S49" s="41"/>
    </row>
    <row r="50" spans="2:19" ht="15" x14ac:dyDescent="0.25">
      <c r="B50" s="62"/>
      <c r="C50" s="59"/>
      <c r="D50" s="39">
        <f t="shared" si="4"/>
        <v>0</v>
      </c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1"/>
      <c r="Q50" s="41"/>
      <c r="R50" s="41"/>
      <c r="S50" s="41"/>
    </row>
    <row r="51" spans="2:19" ht="15" x14ac:dyDescent="0.25">
      <c r="B51" s="62"/>
      <c r="C51" s="59"/>
      <c r="D51" s="39">
        <f t="shared" si="4"/>
        <v>0</v>
      </c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1"/>
      <c r="Q51" s="41"/>
      <c r="R51" s="41"/>
      <c r="S51" s="41"/>
    </row>
    <row r="52" spans="2:19" ht="15" x14ac:dyDescent="0.25">
      <c r="B52" s="62"/>
      <c r="C52" s="59"/>
      <c r="D52" s="39">
        <f t="shared" si="4"/>
        <v>0</v>
      </c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1"/>
      <c r="Q52" s="41"/>
      <c r="R52" s="41"/>
      <c r="S52" s="41"/>
    </row>
    <row r="53" spans="2:19" ht="15" x14ac:dyDescent="0.25">
      <c r="B53" s="62"/>
      <c r="C53" s="59"/>
      <c r="D53" s="39">
        <f t="shared" si="4"/>
        <v>0</v>
      </c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1"/>
      <c r="Q53" s="41"/>
      <c r="R53" s="41"/>
      <c r="S53" s="41"/>
    </row>
    <row r="54" spans="2:19" ht="15" x14ac:dyDescent="0.25">
      <c r="B54" s="62"/>
      <c r="C54" s="59"/>
      <c r="D54" s="39">
        <f t="shared" si="4"/>
        <v>0</v>
      </c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1"/>
      <c r="Q54" s="41"/>
      <c r="R54" s="41"/>
      <c r="S54" s="41"/>
    </row>
    <row r="55" spans="2:19" ht="15" x14ac:dyDescent="0.25">
      <c r="B55" s="62"/>
      <c r="C55" s="59"/>
      <c r="D55" s="39">
        <f t="shared" si="4"/>
        <v>0</v>
      </c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1"/>
      <c r="Q55" s="41"/>
      <c r="R55" s="41"/>
      <c r="S55" s="41"/>
    </row>
    <row r="56" spans="2:19" ht="15.75" thickBot="1" x14ac:dyDescent="0.3">
      <c r="B56" s="62"/>
      <c r="C56" s="59"/>
      <c r="D56" s="39">
        <f t="shared" si="4"/>
        <v>0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1"/>
      <c r="Q56" s="41"/>
      <c r="R56" s="41"/>
      <c r="S56" s="41"/>
    </row>
    <row r="57" spans="2:19" ht="15.75" thickBot="1" x14ac:dyDescent="0.3">
      <c r="B57" s="63"/>
      <c r="C57" s="65"/>
      <c r="D57" s="13">
        <f>SUM(D42:D56)</f>
        <v>0</v>
      </c>
      <c r="E57" s="69">
        <f>+SUM(E42:E56)</f>
        <v>0</v>
      </c>
      <c r="F57" s="69">
        <f t="shared" ref="F57" si="5">+SUM(F42:F56)</f>
        <v>0</v>
      </c>
      <c r="G57" s="69">
        <f t="shared" ref="G57" si="6">+SUM(G42:G56)</f>
        <v>0</v>
      </c>
      <c r="H57" s="69">
        <f t="shared" ref="H57" si="7">+SUM(H42:H56)</f>
        <v>0</v>
      </c>
      <c r="I57" s="69">
        <f t="shared" ref="I57" si="8">+SUM(I42:I56)</f>
        <v>0</v>
      </c>
      <c r="J57" s="69">
        <f t="shared" ref="J57" si="9">+SUM(J42:J56)</f>
        <v>0</v>
      </c>
      <c r="K57" s="69">
        <f t="shared" ref="K57" si="10">+SUM(K42:K56)</f>
        <v>0</v>
      </c>
      <c r="L57" s="69">
        <f t="shared" ref="L57" si="11">+SUM(L42:L56)</f>
        <v>0</v>
      </c>
      <c r="M57" s="69">
        <f t="shared" ref="M57" si="12">+SUM(M42:M56)</f>
        <v>0</v>
      </c>
      <c r="N57" s="69">
        <f t="shared" ref="N57" si="13">+SUM(N42:N56)</f>
        <v>0</v>
      </c>
      <c r="O57" s="69">
        <f t="shared" ref="O57" si="14">+SUM(O42:O56)</f>
        <v>0</v>
      </c>
      <c r="P57" s="69">
        <f t="shared" ref="P57" si="15">+SUM(P42:P56)</f>
        <v>0</v>
      </c>
      <c r="Q57" s="69">
        <f t="shared" ref="Q57" si="16">+SUM(Q42:Q56)</f>
        <v>0</v>
      </c>
      <c r="R57" s="69">
        <f t="shared" ref="R57" si="17">+SUM(R42:R56)</f>
        <v>0</v>
      </c>
      <c r="S57" s="69">
        <f t="shared" ref="S57" si="18">+SUM(S42:S56)</f>
        <v>0</v>
      </c>
    </row>
    <row r="58" spans="2:19" ht="15" x14ac:dyDescent="0.25">
      <c r="B58" s="61" t="s">
        <v>59</v>
      </c>
      <c r="C58" s="196"/>
      <c r="D58" s="197"/>
      <c r="E58" s="197"/>
      <c r="F58" s="197"/>
      <c r="G58" s="197"/>
      <c r="H58" s="197"/>
      <c r="I58" s="197"/>
      <c r="J58" s="197"/>
      <c r="K58" s="197"/>
      <c r="L58" s="197"/>
      <c r="M58" s="197"/>
      <c r="N58" s="197"/>
      <c r="O58" s="197"/>
      <c r="P58" s="197"/>
      <c r="Q58" s="197"/>
      <c r="R58" s="197"/>
      <c r="S58" s="197"/>
    </row>
    <row r="59" spans="2:19" ht="15" x14ac:dyDescent="0.25">
      <c r="B59" s="62" t="s">
        <v>35</v>
      </c>
      <c r="C59" s="66" t="s">
        <v>7</v>
      </c>
      <c r="D59" s="39">
        <f>+SUM(E59:S59)</f>
        <v>0</v>
      </c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1"/>
      <c r="Q59" s="41"/>
      <c r="R59" s="41"/>
      <c r="S59" s="41"/>
    </row>
    <row r="60" spans="2:19" ht="15" x14ac:dyDescent="0.25">
      <c r="B60" s="62" t="s">
        <v>35</v>
      </c>
      <c r="C60" s="59" t="s">
        <v>9</v>
      </c>
      <c r="D60" s="39">
        <f>+SUM(E60:S60)</f>
        <v>0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1"/>
      <c r="Q60" s="41"/>
      <c r="R60" s="41"/>
      <c r="S60" s="41"/>
    </row>
    <row r="61" spans="2:19" ht="15" x14ac:dyDescent="0.25">
      <c r="B61" s="62" t="s">
        <v>35</v>
      </c>
      <c r="C61" s="59" t="s">
        <v>18</v>
      </c>
      <c r="D61" s="39">
        <f t="shared" ref="D61:D73" si="19">+SUM(E61:S61)</f>
        <v>0</v>
      </c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1"/>
      <c r="Q61" s="41"/>
      <c r="R61" s="41"/>
      <c r="S61" s="41"/>
    </row>
    <row r="62" spans="2:19" ht="15" x14ac:dyDescent="0.25">
      <c r="B62" s="62"/>
      <c r="C62" s="59"/>
      <c r="D62" s="39">
        <f t="shared" si="19"/>
        <v>0</v>
      </c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1"/>
      <c r="Q62" s="41"/>
      <c r="R62" s="41"/>
      <c r="S62" s="41"/>
    </row>
    <row r="63" spans="2:19" ht="15" x14ac:dyDescent="0.25">
      <c r="B63" s="62"/>
      <c r="C63" s="59"/>
      <c r="D63" s="39">
        <f t="shared" si="19"/>
        <v>0</v>
      </c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1"/>
      <c r="Q63" s="41"/>
      <c r="R63" s="41"/>
      <c r="S63" s="41"/>
    </row>
    <row r="64" spans="2:19" ht="15" x14ac:dyDescent="0.25">
      <c r="B64" s="62"/>
      <c r="C64" s="59"/>
      <c r="D64" s="39">
        <f t="shared" si="19"/>
        <v>0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1"/>
      <c r="Q64" s="41"/>
      <c r="R64" s="41"/>
      <c r="S64" s="41"/>
    </row>
    <row r="65" spans="2:19" ht="15" x14ac:dyDescent="0.25">
      <c r="B65" s="62"/>
      <c r="C65" s="59"/>
      <c r="D65" s="39">
        <f t="shared" si="19"/>
        <v>0</v>
      </c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1"/>
      <c r="Q65" s="41"/>
      <c r="R65" s="41"/>
      <c r="S65" s="41"/>
    </row>
    <row r="66" spans="2:19" ht="15" x14ac:dyDescent="0.25">
      <c r="B66" s="62"/>
      <c r="C66" s="59"/>
      <c r="D66" s="39">
        <f t="shared" si="19"/>
        <v>0</v>
      </c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1"/>
      <c r="Q66" s="41"/>
      <c r="R66" s="41"/>
      <c r="S66" s="41"/>
    </row>
    <row r="67" spans="2:19" ht="15" x14ac:dyDescent="0.25">
      <c r="B67" s="62"/>
      <c r="C67" s="59"/>
      <c r="D67" s="39">
        <f t="shared" si="19"/>
        <v>0</v>
      </c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1"/>
      <c r="Q67" s="41"/>
      <c r="R67" s="41"/>
      <c r="S67" s="41"/>
    </row>
    <row r="68" spans="2:19" ht="15" x14ac:dyDescent="0.25">
      <c r="B68" s="62"/>
      <c r="C68" s="59"/>
      <c r="D68" s="39">
        <f t="shared" si="19"/>
        <v>0</v>
      </c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1"/>
      <c r="Q68" s="41"/>
      <c r="R68" s="41"/>
      <c r="S68" s="41"/>
    </row>
    <row r="69" spans="2:19" ht="15" x14ac:dyDescent="0.25">
      <c r="B69" s="62"/>
      <c r="C69" s="59"/>
      <c r="D69" s="39">
        <f t="shared" si="19"/>
        <v>0</v>
      </c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1"/>
      <c r="Q69" s="41"/>
      <c r="R69" s="41"/>
      <c r="S69" s="41"/>
    </row>
    <row r="70" spans="2:19" ht="15" x14ac:dyDescent="0.25">
      <c r="B70" s="62"/>
      <c r="C70" s="59"/>
      <c r="D70" s="39">
        <f t="shared" si="19"/>
        <v>0</v>
      </c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1"/>
      <c r="Q70" s="41"/>
      <c r="R70" s="41"/>
      <c r="S70" s="41"/>
    </row>
    <row r="71" spans="2:19" ht="15" x14ac:dyDescent="0.25">
      <c r="B71" s="62"/>
      <c r="C71" s="59"/>
      <c r="D71" s="39">
        <f t="shared" si="19"/>
        <v>0</v>
      </c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1"/>
      <c r="Q71" s="41"/>
      <c r="R71" s="41"/>
      <c r="S71" s="41"/>
    </row>
    <row r="72" spans="2:19" ht="15" x14ac:dyDescent="0.25">
      <c r="B72" s="62"/>
      <c r="C72" s="59"/>
      <c r="D72" s="39">
        <f t="shared" si="19"/>
        <v>0</v>
      </c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1"/>
      <c r="Q72" s="41"/>
      <c r="R72" s="41"/>
      <c r="S72" s="41"/>
    </row>
    <row r="73" spans="2:19" ht="15.75" thickBot="1" x14ac:dyDescent="0.3">
      <c r="B73" s="62"/>
      <c r="C73" s="59"/>
      <c r="D73" s="39">
        <f t="shared" si="19"/>
        <v>0</v>
      </c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1"/>
      <c r="Q73" s="41"/>
      <c r="R73" s="41"/>
      <c r="S73" s="41"/>
    </row>
    <row r="74" spans="2:19" ht="15.75" thickBot="1" x14ac:dyDescent="0.3">
      <c r="B74" s="63"/>
      <c r="C74" s="65"/>
      <c r="D74" s="13">
        <f>SUM(D59:D73)</f>
        <v>0</v>
      </c>
      <c r="E74" s="69">
        <f>+SUM(E59:E73)</f>
        <v>0</v>
      </c>
      <c r="F74" s="69">
        <f t="shared" ref="F74" si="20">+SUM(F59:F73)</f>
        <v>0</v>
      </c>
      <c r="G74" s="69">
        <f t="shared" ref="G74" si="21">+SUM(G59:G73)</f>
        <v>0</v>
      </c>
      <c r="H74" s="69">
        <f t="shared" ref="H74" si="22">+SUM(H59:H73)</f>
        <v>0</v>
      </c>
      <c r="I74" s="69">
        <f t="shared" ref="I74" si="23">+SUM(I59:I73)</f>
        <v>0</v>
      </c>
      <c r="J74" s="69">
        <f t="shared" ref="J74" si="24">+SUM(J59:J73)</f>
        <v>0</v>
      </c>
      <c r="K74" s="69">
        <f t="shared" ref="K74" si="25">+SUM(K59:K73)</f>
        <v>0</v>
      </c>
      <c r="L74" s="69">
        <f t="shared" ref="L74" si="26">+SUM(L59:L73)</f>
        <v>0</v>
      </c>
      <c r="M74" s="69">
        <f t="shared" ref="M74" si="27">+SUM(M59:M73)</f>
        <v>0</v>
      </c>
      <c r="N74" s="69">
        <f t="shared" ref="N74" si="28">+SUM(N59:N73)</f>
        <v>0</v>
      </c>
      <c r="O74" s="69">
        <f t="shared" ref="O74" si="29">+SUM(O59:O73)</f>
        <v>0</v>
      </c>
      <c r="P74" s="69">
        <f t="shared" ref="P74" si="30">+SUM(P59:P73)</f>
        <v>0</v>
      </c>
      <c r="Q74" s="69">
        <f t="shared" ref="Q74" si="31">+SUM(Q59:Q73)</f>
        <v>0</v>
      </c>
      <c r="R74" s="69">
        <f t="shared" ref="R74" si="32">+SUM(R59:R73)</f>
        <v>0</v>
      </c>
      <c r="S74" s="69">
        <f t="shared" ref="S74" si="33">+SUM(S59:S73)</f>
        <v>0</v>
      </c>
    </row>
    <row r="75" spans="2:19" ht="15" x14ac:dyDescent="0.25">
      <c r="B75" s="61" t="s">
        <v>58</v>
      </c>
      <c r="C75" s="196"/>
      <c r="D75" s="197"/>
      <c r="E75" s="197"/>
      <c r="F75" s="197"/>
      <c r="G75" s="197"/>
      <c r="H75" s="197"/>
      <c r="I75" s="197"/>
      <c r="J75" s="197"/>
      <c r="K75" s="197"/>
      <c r="L75" s="197"/>
      <c r="M75" s="197"/>
      <c r="N75" s="197"/>
      <c r="O75" s="197"/>
      <c r="P75" s="197"/>
      <c r="Q75" s="197"/>
      <c r="R75" s="197"/>
      <c r="S75" s="197"/>
    </row>
    <row r="76" spans="2:19" ht="15" x14ac:dyDescent="0.25">
      <c r="B76" s="62" t="s">
        <v>35</v>
      </c>
      <c r="C76" s="59" t="s">
        <v>10</v>
      </c>
      <c r="D76" s="39">
        <f>+SUM(E76:S76)</f>
        <v>0</v>
      </c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1"/>
      <c r="Q76" s="41"/>
      <c r="R76" s="41"/>
      <c r="S76" s="41"/>
    </row>
    <row r="77" spans="2:19" ht="15" x14ac:dyDescent="0.25">
      <c r="B77" s="62" t="s">
        <v>35</v>
      </c>
      <c r="C77" s="59" t="s">
        <v>19</v>
      </c>
      <c r="D77" s="39">
        <f>+SUM(E77:S77)</f>
        <v>0</v>
      </c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1"/>
      <c r="Q77" s="41"/>
      <c r="R77" s="41"/>
      <c r="S77" s="41"/>
    </row>
    <row r="78" spans="2:19" ht="15" x14ac:dyDescent="0.25">
      <c r="B78" s="62" t="s">
        <v>35</v>
      </c>
      <c r="C78" s="59" t="s">
        <v>20</v>
      </c>
      <c r="D78" s="39">
        <f t="shared" ref="D78:D90" si="34">+SUM(E78:S78)</f>
        <v>0</v>
      </c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1"/>
      <c r="Q78" s="41"/>
      <c r="R78" s="41"/>
      <c r="S78" s="41"/>
    </row>
    <row r="79" spans="2:19" ht="15" x14ac:dyDescent="0.25">
      <c r="B79" s="62"/>
      <c r="C79" s="59"/>
      <c r="D79" s="39">
        <f t="shared" si="34"/>
        <v>0</v>
      </c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1"/>
      <c r="Q79" s="41"/>
      <c r="R79" s="41"/>
      <c r="S79" s="41"/>
    </row>
    <row r="80" spans="2:19" ht="15" x14ac:dyDescent="0.25">
      <c r="B80" s="62"/>
      <c r="C80" s="59"/>
      <c r="D80" s="39">
        <f t="shared" si="34"/>
        <v>0</v>
      </c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1"/>
      <c r="Q80" s="41"/>
      <c r="R80" s="41"/>
      <c r="S80" s="41"/>
    </row>
    <row r="81" spans="2:19" ht="15" x14ac:dyDescent="0.25">
      <c r="B81" s="62"/>
      <c r="C81" s="59"/>
      <c r="D81" s="39">
        <f t="shared" si="34"/>
        <v>0</v>
      </c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1"/>
      <c r="Q81" s="41"/>
      <c r="R81" s="41"/>
      <c r="S81" s="41"/>
    </row>
    <row r="82" spans="2:19" ht="15" x14ac:dyDescent="0.25">
      <c r="B82" s="62"/>
      <c r="C82" s="59"/>
      <c r="D82" s="39">
        <f t="shared" si="34"/>
        <v>0</v>
      </c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1"/>
      <c r="Q82" s="41"/>
      <c r="R82" s="41"/>
      <c r="S82" s="41"/>
    </row>
    <row r="83" spans="2:19" ht="15" x14ac:dyDescent="0.25">
      <c r="B83" s="62"/>
      <c r="C83" s="59"/>
      <c r="D83" s="39">
        <f t="shared" si="34"/>
        <v>0</v>
      </c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1"/>
      <c r="Q83" s="41"/>
      <c r="R83" s="41"/>
      <c r="S83" s="41"/>
    </row>
    <row r="84" spans="2:19" ht="15" x14ac:dyDescent="0.25">
      <c r="B84" s="62"/>
      <c r="C84" s="59"/>
      <c r="D84" s="39">
        <f t="shared" si="34"/>
        <v>0</v>
      </c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1"/>
      <c r="Q84" s="41"/>
      <c r="R84" s="41"/>
      <c r="S84" s="41"/>
    </row>
    <row r="85" spans="2:19" ht="15" x14ac:dyDescent="0.25">
      <c r="B85" s="62"/>
      <c r="C85" s="59"/>
      <c r="D85" s="39">
        <f t="shared" si="34"/>
        <v>0</v>
      </c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1"/>
      <c r="Q85" s="41"/>
      <c r="R85" s="41"/>
      <c r="S85" s="41"/>
    </row>
    <row r="86" spans="2:19" ht="15" x14ac:dyDescent="0.25">
      <c r="B86" s="62"/>
      <c r="C86" s="59"/>
      <c r="D86" s="39">
        <f t="shared" si="34"/>
        <v>0</v>
      </c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1"/>
      <c r="Q86" s="41"/>
      <c r="R86" s="41"/>
      <c r="S86" s="41"/>
    </row>
    <row r="87" spans="2:19" ht="15" x14ac:dyDescent="0.25">
      <c r="B87" s="62"/>
      <c r="C87" s="59"/>
      <c r="D87" s="39">
        <f t="shared" si="34"/>
        <v>0</v>
      </c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1"/>
      <c r="Q87" s="41"/>
      <c r="R87" s="41"/>
      <c r="S87" s="41"/>
    </row>
    <row r="88" spans="2:19" ht="15" x14ac:dyDescent="0.25">
      <c r="B88" s="62"/>
      <c r="C88" s="59"/>
      <c r="D88" s="39">
        <f t="shared" si="34"/>
        <v>0</v>
      </c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1"/>
      <c r="Q88" s="41"/>
      <c r="R88" s="41"/>
      <c r="S88" s="41"/>
    </row>
    <row r="89" spans="2:19" ht="15" x14ac:dyDescent="0.25">
      <c r="B89" s="62"/>
      <c r="C89" s="59"/>
      <c r="D89" s="39">
        <f t="shared" si="34"/>
        <v>0</v>
      </c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1"/>
      <c r="Q89" s="41"/>
      <c r="R89" s="41"/>
      <c r="S89" s="41"/>
    </row>
    <row r="90" spans="2:19" ht="15.75" thickBot="1" x14ac:dyDescent="0.3">
      <c r="B90" s="62"/>
      <c r="C90" s="59"/>
      <c r="D90" s="39">
        <f t="shared" si="34"/>
        <v>0</v>
      </c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1"/>
      <c r="Q90" s="41"/>
      <c r="R90" s="41"/>
      <c r="S90" s="41"/>
    </row>
    <row r="91" spans="2:19" ht="15.75" thickBot="1" x14ac:dyDescent="0.3">
      <c r="B91" s="63"/>
      <c r="C91" s="65"/>
      <c r="D91" s="13">
        <f>SUM(D76:D90)</f>
        <v>0</v>
      </c>
      <c r="E91" s="69">
        <f>+SUM(E76:E90)</f>
        <v>0</v>
      </c>
      <c r="F91" s="69">
        <f t="shared" ref="F91" si="35">+SUM(F76:F90)</f>
        <v>0</v>
      </c>
      <c r="G91" s="69">
        <f t="shared" ref="G91" si="36">+SUM(G76:G90)</f>
        <v>0</v>
      </c>
      <c r="H91" s="69">
        <f t="shared" ref="H91" si="37">+SUM(H76:H90)</f>
        <v>0</v>
      </c>
      <c r="I91" s="69">
        <f t="shared" ref="I91" si="38">+SUM(I76:I90)</f>
        <v>0</v>
      </c>
      <c r="J91" s="69">
        <f t="shared" ref="J91" si="39">+SUM(J76:J90)</f>
        <v>0</v>
      </c>
      <c r="K91" s="69">
        <f t="shared" ref="K91" si="40">+SUM(K76:K90)</f>
        <v>0</v>
      </c>
      <c r="L91" s="69">
        <f t="shared" ref="L91" si="41">+SUM(L76:L90)</f>
        <v>0</v>
      </c>
      <c r="M91" s="69">
        <f t="shared" ref="M91" si="42">+SUM(M76:M90)</f>
        <v>0</v>
      </c>
      <c r="N91" s="69">
        <f t="shared" ref="N91" si="43">+SUM(N76:N90)</f>
        <v>0</v>
      </c>
      <c r="O91" s="69">
        <f t="shared" ref="O91" si="44">+SUM(O76:O90)</f>
        <v>0</v>
      </c>
      <c r="P91" s="69">
        <f t="shared" ref="P91" si="45">+SUM(P76:P90)</f>
        <v>0</v>
      </c>
      <c r="Q91" s="69">
        <f t="shared" ref="Q91" si="46">+SUM(Q76:Q90)</f>
        <v>0</v>
      </c>
      <c r="R91" s="69">
        <f t="shared" ref="R91" si="47">+SUM(R76:R90)</f>
        <v>0</v>
      </c>
      <c r="S91" s="69">
        <f t="shared" ref="S91" si="48">+SUM(S76:S90)</f>
        <v>0</v>
      </c>
    </row>
    <row r="92" spans="2:19" ht="15" x14ac:dyDescent="0.25">
      <c r="B92" s="61" t="s">
        <v>57</v>
      </c>
      <c r="C92" s="196"/>
      <c r="D92" s="197"/>
      <c r="E92" s="197"/>
      <c r="F92" s="197"/>
      <c r="G92" s="197"/>
      <c r="H92" s="197"/>
      <c r="I92" s="197"/>
      <c r="J92" s="197"/>
      <c r="K92" s="197"/>
      <c r="L92" s="197"/>
      <c r="M92" s="197"/>
      <c r="N92" s="197"/>
      <c r="O92" s="197"/>
      <c r="P92" s="197"/>
      <c r="Q92" s="197"/>
      <c r="R92" s="197"/>
      <c r="S92" s="197"/>
    </row>
    <row r="93" spans="2:19" ht="15" x14ac:dyDescent="0.25">
      <c r="B93" s="62" t="s">
        <v>35</v>
      </c>
      <c r="C93" s="66" t="s">
        <v>21</v>
      </c>
      <c r="D93" s="39">
        <f>+SUM(E93:S93)</f>
        <v>0</v>
      </c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1"/>
      <c r="Q93" s="41"/>
      <c r="R93" s="41"/>
      <c r="S93" s="41"/>
    </row>
    <row r="94" spans="2:19" ht="15" x14ac:dyDescent="0.25">
      <c r="B94" s="62" t="s">
        <v>35</v>
      </c>
      <c r="C94" s="66" t="s">
        <v>22</v>
      </c>
      <c r="D94" s="39">
        <f>+SUM(E94:S94)</f>
        <v>0</v>
      </c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1"/>
      <c r="Q94" s="41"/>
      <c r="R94" s="41"/>
      <c r="S94" s="41"/>
    </row>
    <row r="95" spans="2:19" ht="15" x14ac:dyDescent="0.25">
      <c r="B95" s="62" t="s">
        <v>35</v>
      </c>
      <c r="C95" s="66" t="s">
        <v>23</v>
      </c>
      <c r="D95" s="39">
        <f t="shared" ref="D95:D107" si="49">+SUM(E95:S95)</f>
        <v>0</v>
      </c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1"/>
      <c r="Q95" s="41"/>
      <c r="R95" s="41"/>
      <c r="S95" s="41"/>
    </row>
    <row r="96" spans="2:19" ht="15" x14ac:dyDescent="0.25">
      <c r="B96" s="62"/>
      <c r="C96" s="66"/>
      <c r="D96" s="39">
        <f t="shared" si="49"/>
        <v>0</v>
      </c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1"/>
      <c r="Q96" s="41"/>
      <c r="R96" s="41"/>
      <c r="S96" s="41"/>
    </row>
    <row r="97" spans="2:19" ht="15" x14ac:dyDescent="0.25">
      <c r="B97" s="62"/>
      <c r="C97" s="66"/>
      <c r="D97" s="39">
        <f t="shared" si="49"/>
        <v>0</v>
      </c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1"/>
      <c r="Q97" s="41"/>
      <c r="R97" s="41"/>
      <c r="S97" s="41"/>
    </row>
    <row r="98" spans="2:19" ht="15" x14ac:dyDescent="0.25">
      <c r="B98" s="62"/>
      <c r="C98" s="66"/>
      <c r="D98" s="39">
        <f t="shared" si="49"/>
        <v>0</v>
      </c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1"/>
      <c r="Q98" s="41"/>
      <c r="R98" s="41"/>
      <c r="S98" s="41"/>
    </row>
    <row r="99" spans="2:19" ht="15" x14ac:dyDescent="0.25">
      <c r="B99" s="62"/>
      <c r="C99" s="66"/>
      <c r="D99" s="39">
        <f t="shared" si="49"/>
        <v>0</v>
      </c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1"/>
      <c r="Q99" s="41"/>
      <c r="R99" s="41"/>
      <c r="S99" s="41"/>
    </row>
    <row r="100" spans="2:19" ht="15" x14ac:dyDescent="0.25">
      <c r="B100" s="62"/>
      <c r="C100" s="66"/>
      <c r="D100" s="39">
        <f t="shared" si="49"/>
        <v>0</v>
      </c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1"/>
      <c r="Q100" s="41"/>
      <c r="R100" s="41"/>
      <c r="S100" s="41"/>
    </row>
    <row r="101" spans="2:19" ht="15" x14ac:dyDescent="0.25">
      <c r="B101" s="62"/>
      <c r="C101" s="66"/>
      <c r="D101" s="39">
        <f t="shared" si="49"/>
        <v>0</v>
      </c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1"/>
      <c r="Q101" s="41"/>
      <c r="R101" s="41"/>
      <c r="S101" s="41"/>
    </row>
    <row r="102" spans="2:19" ht="15" x14ac:dyDescent="0.25">
      <c r="B102" s="62"/>
      <c r="C102" s="66"/>
      <c r="D102" s="39">
        <f t="shared" si="49"/>
        <v>0</v>
      </c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1"/>
      <c r="Q102" s="41"/>
      <c r="R102" s="41"/>
      <c r="S102" s="41"/>
    </row>
    <row r="103" spans="2:19" ht="15" x14ac:dyDescent="0.25">
      <c r="B103" s="62"/>
      <c r="C103" s="66"/>
      <c r="D103" s="39">
        <f t="shared" si="49"/>
        <v>0</v>
      </c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1"/>
      <c r="Q103" s="41"/>
      <c r="R103" s="41"/>
      <c r="S103" s="41"/>
    </row>
    <row r="104" spans="2:19" ht="15" x14ac:dyDescent="0.25">
      <c r="B104" s="62"/>
      <c r="C104" s="66"/>
      <c r="D104" s="39">
        <f t="shared" si="49"/>
        <v>0</v>
      </c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1"/>
      <c r="Q104" s="41"/>
      <c r="R104" s="41"/>
      <c r="S104" s="41"/>
    </row>
    <row r="105" spans="2:19" ht="15" x14ac:dyDescent="0.25">
      <c r="B105" s="62"/>
      <c r="C105" s="66"/>
      <c r="D105" s="39">
        <f t="shared" si="49"/>
        <v>0</v>
      </c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1"/>
      <c r="Q105" s="41"/>
      <c r="R105" s="41"/>
      <c r="S105" s="41"/>
    </row>
    <row r="106" spans="2:19" ht="15" x14ac:dyDescent="0.25">
      <c r="B106" s="62"/>
      <c r="C106" s="66"/>
      <c r="D106" s="39">
        <f t="shared" si="49"/>
        <v>0</v>
      </c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1"/>
      <c r="Q106" s="41"/>
      <c r="R106" s="41"/>
      <c r="S106" s="41"/>
    </row>
    <row r="107" spans="2:19" ht="15.75" thickBot="1" x14ac:dyDescent="0.3">
      <c r="B107" s="62"/>
      <c r="C107" s="66"/>
      <c r="D107" s="39">
        <f t="shared" si="49"/>
        <v>0</v>
      </c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1"/>
      <c r="Q107" s="41"/>
      <c r="R107" s="41"/>
      <c r="S107" s="41"/>
    </row>
    <row r="108" spans="2:19" ht="15.75" thickBot="1" x14ac:dyDescent="0.3">
      <c r="B108" s="63"/>
      <c r="C108" s="65"/>
      <c r="D108" s="13">
        <f>SUM(D93:D107)</f>
        <v>0</v>
      </c>
      <c r="E108" s="69">
        <f>+SUM(E93:E107)</f>
        <v>0</v>
      </c>
      <c r="F108" s="69">
        <f t="shared" ref="F108" si="50">+SUM(F93:F107)</f>
        <v>0</v>
      </c>
      <c r="G108" s="69">
        <f t="shared" ref="G108" si="51">+SUM(G93:G107)</f>
        <v>0</v>
      </c>
      <c r="H108" s="69">
        <f t="shared" ref="H108" si="52">+SUM(H93:H107)</f>
        <v>0</v>
      </c>
      <c r="I108" s="69">
        <f t="shared" ref="I108" si="53">+SUM(I93:I107)</f>
        <v>0</v>
      </c>
      <c r="J108" s="69">
        <f t="shared" ref="J108" si="54">+SUM(J93:J107)</f>
        <v>0</v>
      </c>
      <c r="K108" s="69">
        <f t="shared" ref="K108" si="55">+SUM(K93:K107)</f>
        <v>0</v>
      </c>
      <c r="L108" s="69">
        <f t="shared" ref="L108" si="56">+SUM(L93:L107)</f>
        <v>0</v>
      </c>
      <c r="M108" s="69">
        <f t="shared" ref="M108" si="57">+SUM(M93:M107)</f>
        <v>0</v>
      </c>
      <c r="N108" s="69">
        <f t="shared" ref="N108" si="58">+SUM(N93:N107)</f>
        <v>0</v>
      </c>
      <c r="O108" s="69">
        <f t="shared" ref="O108" si="59">+SUM(O93:O107)</f>
        <v>0</v>
      </c>
      <c r="P108" s="69">
        <f t="shared" ref="P108" si="60">+SUM(P93:P107)</f>
        <v>0</v>
      </c>
      <c r="Q108" s="69">
        <f t="shared" ref="Q108" si="61">+SUM(Q93:Q107)</f>
        <v>0</v>
      </c>
      <c r="R108" s="69">
        <f t="shared" ref="R108" si="62">+SUM(R93:R107)</f>
        <v>0</v>
      </c>
      <c r="S108" s="69">
        <f t="shared" ref="S108" si="63">+SUM(S93:S107)</f>
        <v>0</v>
      </c>
    </row>
    <row r="109" spans="2:19" ht="15" x14ac:dyDescent="0.25">
      <c r="B109" s="61" t="s">
        <v>56</v>
      </c>
      <c r="C109" s="196"/>
      <c r="D109" s="197"/>
      <c r="E109" s="197"/>
      <c r="F109" s="197"/>
      <c r="G109" s="197"/>
      <c r="H109" s="197"/>
      <c r="I109" s="197"/>
      <c r="J109" s="197"/>
      <c r="K109" s="197"/>
      <c r="L109" s="197"/>
      <c r="M109" s="197"/>
      <c r="N109" s="197"/>
      <c r="O109" s="197"/>
      <c r="P109" s="197"/>
      <c r="Q109" s="197"/>
      <c r="R109" s="197"/>
      <c r="S109" s="197"/>
    </row>
    <row r="110" spans="2:19" ht="15" x14ac:dyDescent="0.25">
      <c r="B110" s="62" t="s">
        <v>35</v>
      </c>
      <c r="C110" s="66" t="s">
        <v>24</v>
      </c>
      <c r="D110" s="39">
        <f>+SUM(E110:S110)</f>
        <v>0</v>
      </c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1"/>
      <c r="Q110" s="41"/>
      <c r="R110" s="41"/>
      <c r="S110" s="41"/>
    </row>
    <row r="111" spans="2:19" ht="15" x14ac:dyDescent="0.25">
      <c r="B111" s="62" t="s">
        <v>35</v>
      </c>
      <c r="C111" s="66" t="s">
        <v>25</v>
      </c>
      <c r="D111" s="39">
        <f>+SUM(E111:S111)</f>
        <v>0</v>
      </c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1"/>
      <c r="Q111" s="41"/>
      <c r="R111" s="41"/>
      <c r="S111" s="41"/>
    </row>
    <row r="112" spans="2:19" ht="15" x14ac:dyDescent="0.25">
      <c r="B112" s="62" t="s">
        <v>35</v>
      </c>
      <c r="C112" s="66" t="s">
        <v>26</v>
      </c>
      <c r="D112" s="39">
        <f t="shared" ref="D112:D124" si="64">+SUM(E112:S112)</f>
        <v>0</v>
      </c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1"/>
      <c r="Q112" s="41"/>
      <c r="R112" s="41"/>
      <c r="S112" s="41"/>
    </row>
    <row r="113" spans="2:19" ht="15" x14ac:dyDescent="0.25">
      <c r="B113" s="62"/>
      <c r="C113" s="66"/>
      <c r="D113" s="39">
        <f t="shared" si="64"/>
        <v>0</v>
      </c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1"/>
      <c r="Q113" s="41"/>
      <c r="R113" s="41"/>
      <c r="S113" s="41"/>
    </row>
    <row r="114" spans="2:19" ht="15" x14ac:dyDescent="0.25">
      <c r="B114" s="62"/>
      <c r="C114" s="66"/>
      <c r="D114" s="39">
        <f t="shared" si="64"/>
        <v>0</v>
      </c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1"/>
      <c r="Q114" s="41"/>
      <c r="R114" s="41"/>
      <c r="S114" s="41"/>
    </row>
    <row r="115" spans="2:19" ht="15" x14ac:dyDescent="0.25">
      <c r="B115" s="62"/>
      <c r="C115" s="66"/>
      <c r="D115" s="39">
        <f t="shared" si="64"/>
        <v>0</v>
      </c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1"/>
      <c r="Q115" s="41"/>
      <c r="R115" s="41"/>
      <c r="S115" s="41"/>
    </row>
    <row r="116" spans="2:19" ht="15" x14ac:dyDescent="0.25">
      <c r="B116" s="62"/>
      <c r="C116" s="66"/>
      <c r="D116" s="39">
        <f t="shared" si="64"/>
        <v>0</v>
      </c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1"/>
      <c r="Q116" s="41"/>
      <c r="R116" s="41"/>
      <c r="S116" s="41"/>
    </row>
    <row r="117" spans="2:19" ht="15" x14ac:dyDescent="0.25">
      <c r="B117" s="62"/>
      <c r="C117" s="66"/>
      <c r="D117" s="39">
        <f t="shared" si="64"/>
        <v>0</v>
      </c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1"/>
      <c r="Q117" s="41"/>
      <c r="R117" s="41"/>
      <c r="S117" s="41"/>
    </row>
    <row r="118" spans="2:19" ht="15" x14ac:dyDescent="0.25">
      <c r="B118" s="62"/>
      <c r="C118" s="66"/>
      <c r="D118" s="39">
        <f t="shared" si="64"/>
        <v>0</v>
      </c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1"/>
      <c r="Q118" s="41"/>
      <c r="R118" s="41"/>
      <c r="S118" s="41"/>
    </row>
    <row r="119" spans="2:19" ht="15" x14ac:dyDescent="0.25">
      <c r="B119" s="62"/>
      <c r="C119" s="66"/>
      <c r="D119" s="39">
        <f t="shared" si="64"/>
        <v>0</v>
      </c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1"/>
      <c r="Q119" s="41"/>
      <c r="R119" s="41"/>
      <c r="S119" s="41"/>
    </row>
    <row r="120" spans="2:19" ht="15" x14ac:dyDescent="0.25">
      <c r="B120" s="62"/>
      <c r="C120" s="66"/>
      <c r="D120" s="39">
        <f t="shared" si="64"/>
        <v>0</v>
      </c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1"/>
      <c r="Q120" s="41"/>
      <c r="R120" s="41"/>
      <c r="S120" s="41"/>
    </row>
    <row r="121" spans="2:19" ht="15" x14ac:dyDescent="0.25">
      <c r="B121" s="62"/>
      <c r="C121" s="66"/>
      <c r="D121" s="39">
        <f t="shared" si="64"/>
        <v>0</v>
      </c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1"/>
      <c r="Q121" s="41"/>
      <c r="R121" s="41"/>
      <c r="S121" s="41"/>
    </row>
    <row r="122" spans="2:19" ht="15" x14ac:dyDescent="0.25">
      <c r="B122" s="62"/>
      <c r="C122" s="66"/>
      <c r="D122" s="39">
        <f t="shared" si="64"/>
        <v>0</v>
      </c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1"/>
      <c r="Q122" s="41"/>
      <c r="R122" s="41"/>
      <c r="S122" s="41"/>
    </row>
    <row r="123" spans="2:19" ht="15" x14ac:dyDescent="0.25">
      <c r="B123" s="62"/>
      <c r="C123" s="66"/>
      <c r="D123" s="39">
        <f t="shared" si="64"/>
        <v>0</v>
      </c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1"/>
      <c r="Q123" s="41"/>
      <c r="R123" s="41"/>
      <c r="S123" s="41"/>
    </row>
    <row r="124" spans="2:19" ht="15.75" thickBot="1" x14ac:dyDescent="0.3">
      <c r="B124" s="62"/>
      <c r="C124" s="66"/>
      <c r="D124" s="39">
        <f t="shared" si="64"/>
        <v>0</v>
      </c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1"/>
      <c r="Q124" s="41"/>
      <c r="R124" s="41"/>
      <c r="S124" s="41"/>
    </row>
    <row r="125" spans="2:19" ht="15.75" thickBot="1" x14ac:dyDescent="0.3">
      <c r="B125" s="63"/>
      <c r="C125" s="65"/>
      <c r="D125" s="13">
        <f>SUM(D110:D124)</f>
        <v>0</v>
      </c>
      <c r="E125" s="69">
        <f>+SUM(E110:E124)</f>
        <v>0</v>
      </c>
      <c r="F125" s="69">
        <f t="shared" ref="F125" si="65">+SUM(F110:F124)</f>
        <v>0</v>
      </c>
      <c r="G125" s="69">
        <f t="shared" ref="G125" si="66">+SUM(G110:G124)</f>
        <v>0</v>
      </c>
      <c r="H125" s="69">
        <f t="shared" ref="H125" si="67">+SUM(H110:H124)</f>
        <v>0</v>
      </c>
      <c r="I125" s="69">
        <f t="shared" ref="I125" si="68">+SUM(I110:I124)</f>
        <v>0</v>
      </c>
      <c r="J125" s="69">
        <f t="shared" ref="J125" si="69">+SUM(J110:J124)</f>
        <v>0</v>
      </c>
      <c r="K125" s="69">
        <f t="shared" ref="K125" si="70">+SUM(K110:K124)</f>
        <v>0</v>
      </c>
      <c r="L125" s="69">
        <f t="shared" ref="L125" si="71">+SUM(L110:L124)</f>
        <v>0</v>
      </c>
      <c r="M125" s="69">
        <f t="shared" ref="M125" si="72">+SUM(M110:M124)</f>
        <v>0</v>
      </c>
      <c r="N125" s="69">
        <f t="shared" ref="N125" si="73">+SUM(N110:N124)</f>
        <v>0</v>
      </c>
      <c r="O125" s="69">
        <f t="shared" ref="O125" si="74">+SUM(O110:O124)</f>
        <v>0</v>
      </c>
      <c r="P125" s="69">
        <f t="shared" ref="P125" si="75">+SUM(P110:P124)</f>
        <v>0</v>
      </c>
      <c r="Q125" s="69">
        <f t="shared" ref="Q125" si="76">+SUM(Q110:Q124)</f>
        <v>0</v>
      </c>
      <c r="R125" s="69">
        <f t="shared" ref="R125" si="77">+SUM(R110:R124)</f>
        <v>0</v>
      </c>
      <c r="S125" s="69">
        <f t="shared" ref="S125" si="78">+SUM(S110:S124)</f>
        <v>0</v>
      </c>
    </row>
    <row r="126" spans="2:19" ht="15" x14ac:dyDescent="0.25">
      <c r="B126" s="61" t="s">
        <v>55</v>
      </c>
      <c r="C126" s="196"/>
      <c r="D126" s="197"/>
      <c r="E126" s="197"/>
      <c r="F126" s="197"/>
      <c r="G126" s="197"/>
      <c r="H126" s="197"/>
      <c r="I126" s="197"/>
      <c r="J126" s="197"/>
      <c r="K126" s="197"/>
      <c r="L126" s="197"/>
      <c r="M126" s="197"/>
      <c r="N126" s="197"/>
      <c r="O126" s="197"/>
      <c r="P126" s="197"/>
      <c r="Q126" s="197"/>
      <c r="R126" s="197"/>
      <c r="S126" s="197"/>
    </row>
    <row r="127" spans="2:19" ht="15" x14ac:dyDescent="0.25">
      <c r="B127" s="62" t="s">
        <v>35</v>
      </c>
      <c r="C127" s="66" t="s">
        <v>27</v>
      </c>
      <c r="D127" s="39">
        <f>+SUM(E127:S127)</f>
        <v>0</v>
      </c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1"/>
      <c r="Q127" s="41"/>
      <c r="R127" s="41"/>
      <c r="S127" s="41"/>
    </row>
    <row r="128" spans="2:19" ht="15" x14ac:dyDescent="0.25">
      <c r="B128" s="62" t="s">
        <v>35</v>
      </c>
      <c r="C128" s="66" t="s">
        <v>28</v>
      </c>
      <c r="D128" s="39">
        <f>+SUM(E128:S128)</f>
        <v>0</v>
      </c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1"/>
      <c r="Q128" s="41"/>
      <c r="R128" s="41"/>
      <c r="S128" s="41"/>
    </row>
    <row r="129" spans="2:19" ht="15" x14ac:dyDescent="0.25">
      <c r="B129" s="62" t="s">
        <v>35</v>
      </c>
      <c r="C129" s="66" t="s">
        <v>29</v>
      </c>
      <c r="D129" s="39">
        <f t="shared" ref="D129:D141" si="79">+SUM(E129:S129)</f>
        <v>0</v>
      </c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1"/>
      <c r="Q129" s="41"/>
      <c r="R129" s="41"/>
      <c r="S129" s="41"/>
    </row>
    <row r="130" spans="2:19" ht="15" x14ac:dyDescent="0.25">
      <c r="B130" s="62"/>
      <c r="C130" s="66"/>
      <c r="D130" s="39">
        <f t="shared" si="79"/>
        <v>0</v>
      </c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1"/>
      <c r="Q130" s="41"/>
      <c r="R130" s="41"/>
      <c r="S130" s="41"/>
    </row>
    <row r="131" spans="2:19" ht="15" x14ac:dyDescent="0.25">
      <c r="B131" s="62"/>
      <c r="C131" s="66"/>
      <c r="D131" s="39">
        <f t="shared" si="79"/>
        <v>0</v>
      </c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1"/>
      <c r="Q131" s="41"/>
      <c r="R131" s="41"/>
      <c r="S131" s="41"/>
    </row>
    <row r="132" spans="2:19" ht="15" x14ac:dyDescent="0.25">
      <c r="B132" s="62"/>
      <c r="C132" s="66"/>
      <c r="D132" s="39">
        <f t="shared" si="79"/>
        <v>0</v>
      </c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1"/>
      <c r="Q132" s="41"/>
      <c r="R132" s="41"/>
      <c r="S132" s="41"/>
    </row>
    <row r="133" spans="2:19" ht="15" x14ac:dyDescent="0.25">
      <c r="B133" s="62"/>
      <c r="C133" s="66"/>
      <c r="D133" s="39">
        <f t="shared" si="79"/>
        <v>0</v>
      </c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1"/>
      <c r="Q133" s="41"/>
      <c r="R133" s="41"/>
      <c r="S133" s="41"/>
    </row>
    <row r="134" spans="2:19" ht="15" x14ac:dyDescent="0.25">
      <c r="B134" s="62"/>
      <c r="C134" s="66"/>
      <c r="D134" s="39">
        <f t="shared" si="79"/>
        <v>0</v>
      </c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1"/>
      <c r="Q134" s="41"/>
      <c r="R134" s="41"/>
      <c r="S134" s="41"/>
    </row>
    <row r="135" spans="2:19" ht="15" x14ac:dyDescent="0.25">
      <c r="B135" s="62"/>
      <c r="C135" s="66"/>
      <c r="D135" s="39">
        <f t="shared" si="79"/>
        <v>0</v>
      </c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1"/>
      <c r="Q135" s="41"/>
      <c r="R135" s="41"/>
      <c r="S135" s="41"/>
    </row>
    <row r="136" spans="2:19" ht="15" x14ac:dyDescent="0.25">
      <c r="B136" s="62"/>
      <c r="C136" s="66"/>
      <c r="D136" s="39">
        <f t="shared" si="79"/>
        <v>0</v>
      </c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1"/>
      <c r="Q136" s="41"/>
      <c r="R136" s="41"/>
      <c r="S136" s="41"/>
    </row>
    <row r="137" spans="2:19" ht="15" x14ac:dyDescent="0.25">
      <c r="B137" s="62"/>
      <c r="C137" s="66"/>
      <c r="D137" s="39">
        <f t="shared" si="79"/>
        <v>0</v>
      </c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1"/>
      <c r="Q137" s="41"/>
      <c r="R137" s="41"/>
      <c r="S137" s="41"/>
    </row>
    <row r="138" spans="2:19" ht="15" x14ac:dyDescent="0.25">
      <c r="B138" s="62"/>
      <c r="C138" s="66"/>
      <c r="D138" s="39">
        <f t="shared" si="79"/>
        <v>0</v>
      </c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1"/>
      <c r="Q138" s="41"/>
      <c r="R138" s="41"/>
      <c r="S138" s="41"/>
    </row>
    <row r="139" spans="2:19" ht="15" x14ac:dyDescent="0.25">
      <c r="B139" s="62"/>
      <c r="C139" s="66"/>
      <c r="D139" s="39">
        <f t="shared" si="79"/>
        <v>0</v>
      </c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1"/>
      <c r="Q139" s="41"/>
      <c r="R139" s="41"/>
      <c r="S139" s="41"/>
    </row>
    <row r="140" spans="2:19" ht="15" x14ac:dyDescent="0.25">
      <c r="B140" s="62"/>
      <c r="C140" s="66"/>
      <c r="D140" s="39">
        <f t="shared" si="79"/>
        <v>0</v>
      </c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1"/>
      <c r="Q140" s="41"/>
      <c r="R140" s="41"/>
      <c r="S140" s="41"/>
    </row>
    <row r="141" spans="2:19" ht="15.75" thickBot="1" x14ac:dyDescent="0.3">
      <c r="B141" s="62"/>
      <c r="C141" s="66"/>
      <c r="D141" s="39">
        <f t="shared" si="79"/>
        <v>0</v>
      </c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1"/>
      <c r="Q141" s="41"/>
      <c r="R141" s="41"/>
      <c r="S141" s="41"/>
    </row>
    <row r="142" spans="2:19" ht="15.75" thickBot="1" x14ac:dyDescent="0.3">
      <c r="B142" s="63"/>
      <c r="C142" s="65"/>
      <c r="D142" s="13">
        <f>SUM(D127:D141)</f>
        <v>0</v>
      </c>
      <c r="E142" s="69">
        <f>+SUM(E127:E141)</f>
        <v>0</v>
      </c>
      <c r="F142" s="69">
        <f t="shared" ref="F142" si="80">+SUM(F127:F141)</f>
        <v>0</v>
      </c>
      <c r="G142" s="69">
        <f t="shared" ref="G142" si="81">+SUM(G127:G141)</f>
        <v>0</v>
      </c>
      <c r="H142" s="69">
        <f t="shared" ref="H142" si="82">+SUM(H127:H141)</f>
        <v>0</v>
      </c>
      <c r="I142" s="69">
        <f t="shared" ref="I142" si="83">+SUM(I127:I141)</f>
        <v>0</v>
      </c>
      <c r="J142" s="69">
        <f t="shared" ref="J142" si="84">+SUM(J127:J141)</f>
        <v>0</v>
      </c>
      <c r="K142" s="69">
        <f t="shared" ref="K142" si="85">+SUM(K127:K141)</f>
        <v>0</v>
      </c>
      <c r="L142" s="69">
        <f t="shared" ref="L142" si="86">+SUM(L127:L141)</f>
        <v>0</v>
      </c>
      <c r="M142" s="69">
        <f t="shared" ref="M142" si="87">+SUM(M127:M141)</f>
        <v>0</v>
      </c>
      <c r="N142" s="69">
        <f t="shared" ref="N142" si="88">+SUM(N127:N141)</f>
        <v>0</v>
      </c>
      <c r="O142" s="69">
        <f t="shared" ref="O142" si="89">+SUM(O127:O141)</f>
        <v>0</v>
      </c>
      <c r="P142" s="69">
        <f t="shared" ref="P142" si="90">+SUM(P127:P141)</f>
        <v>0</v>
      </c>
      <c r="Q142" s="69">
        <f t="shared" ref="Q142" si="91">+SUM(Q127:Q141)</f>
        <v>0</v>
      </c>
      <c r="R142" s="69">
        <f t="shared" ref="R142" si="92">+SUM(R127:R141)</f>
        <v>0</v>
      </c>
      <c r="S142" s="69">
        <f t="shared" ref="S142" si="93">+SUM(S127:S141)</f>
        <v>0</v>
      </c>
    </row>
    <row r="143" spans="2:19" ht="15" x14ac:dyDescent="0.25">
      <c r="B143" s="61" t="s">
        <v>54</v>
      </c>
      <c r="C143" s="196"/>
      <c r="D143" s="197"/>
      <c r="E143" s="197"/>
      <c r="F143" s="197"/>
      <c r="G143" s="197"/>
      <c r="H143" s="197"/>
      <c r="I143" s="197"/>
      <c r="J143" s="197"/>
      <c r="K143" s="197"/>
      <c r="L143" s="197"/>
      <c r="M143" s="197"/>
      <c r="N143" s="197"/>
      <c r="O143" s="197"/>
      <c r="P143" s="197"/>
      <c r="Q143" s="197"/>
      <c r="R143" s="197"/>
      <c r="S143" s="197"/>
    </row>
    <row r="144" spans="2:19" ht="15" x14ac:dyDescent="0.25">
      <c r="B144" s="62" t="s">
        <v>35</v>
      </c>
      <c r="C144" s="66" t="s">
        <v>30</v>
      </c>
      <c r="D144" s="39">
        <f>+SUM(E144:S144)</f>
        <v>0</v>
      </c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1"/>
      <c r="Q144" s="41"/>
      <c r="R144" s="41"/>
      <c r="S144" s="41"/>
    </row>
    <row r="145" spans="2:19" ht="15" x14ac:dyDescent="0.25">
      <c r="B145" s="62" t="s">
        <v>35</v>
      </c>
      <c r="C145" s="66" t="s">
        <v>31</v>
      </c>
      <c r="D145" s="39">
        <f>+SUM(E145:S145)</f>
        <v>0</v>
      </c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1"/>
      <c r="Q145" s="41"/>
      <c r="R145" s="41"/>
      <c r="S145" s="41"/>
    </row>
    <row r="146" spans="2:19" ht="15" x14ac:dyDescent="0.25">
      <c r="B146" s="62" t="s">
        <v>35</v>
      </c>
      <c r="C146" s="66" t="s">
        <v>32</v>
      </c>
      <c r="D146" s="39">
        <f t="shared" ref="D146:D158" si="94">+SUM(E146:S146)</f>
        <v>0</v>
      </c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1"/>
      <c r="Q146" s="41"/>
      <c r="R146" s="41"/>
      <c r="S146" s="41"/>
    </row>
    <row r="147" spans="2:19" ht="15" x14ac:dyDescent="0.25">
      <c r="B147" s="62"/>
      <c r="C147" s="66"/>
      <c r="D147" s="39">
        <f t="shared" si="94"/>
        <v>0</v>
      </c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1"/>
      <c r="Q147" s="41"/>
      <c r="R147" s="41"/>
      <c r="S147" s="41"/>
    </row>
    <row r="148" spans="2:19" ht="15" x14ac:dyDescent="0.25">
      <c r="B148" s="62"/>
      <c r="C148" s="66"/>
      <c r="D148" s="39">
        <f t="shared" si="94"/>
        <v>0</v>
      </c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1"/>
      <c r="Q148" s="41"/>
      <c r="R148" s="41"/>
      <c r="S148" s="41"/>
    </row>
    <row r="149" spans="2:19" ht="15" x14ac:dyDescent="0.25">
      <c r="B149" s="62"/>
      <c r="C149" s="66"/>
      <c r="D149" s="39">
        <f t="shared" si="94"/>
        <v>0</v>
      </c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1"/>
      <c r="Q149" s="41"/>
      <c r="R149" s="41"/>
      <c r="S149" s="41"/>
    </row>
    <row r="150" spans="2:19" ht="15" x14ac:dyDescent="0.25">
      <c r="B150" s="62"/>
      <c r="C150" s="66"/>
      <c r="D150" s="39">
        <f t="shared" si="94"/>
        <v>0</v>
      </c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1"/>
      <c r="Q150" s="41"/>
      <c r="R150" s="41"/>
      <c r="S150" s="41"/>
    </row>
    <row r="151" spans="2:19" ht="15" x14ac:dyDescent="0.25">
      <c r="B151" s="62"/>
      <c r="C151" s="66"/>
      <c r="D151" s="39">
        <f t="shared" si="94"/>
        <v>0</v>
      </c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1"/>
      <c r="Q151" s="41"/>
      <c r="R151" s="41"/>
      <c r="S151" s="41"/>
    </row>
    <row r="152" spans="2:19" ht="15" x14ac:dyDescent="0.25">
      <c r="B152" s="62"/>
      <c r="C152" s="66"/>
      <c r="D152" s="39">
        <v>0</v>
      </c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1"/>
      <c r="Q152" s="41"/>
      <c r="R152" s="41"/>
      <c r="S152" s="41"/>
    </row>
    <row r="153" spans="2:19" ht="15" x14ac:dyDescent="0.25">
      <c r="B153" s="62"/>
      <c r="C153" s="66"/>
      <c r="D153" s="39">
        <f t="shared" si="94"/>
        <v>0</v>
      </c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1"/>
      <c r="Q153" s="41"/>
      <c r="R153" s="41"/>
      <c r="S153" s="41"/>
    </row>
    <row r="154" spans="2:19" ht="15" x14ac:dyDescent="0.25">
      <c r="B154" s="62"/>
      <c r="C154" s="66"/>
      <c r="D154" s="39">
        <f t="shared" si="94"/>
        <v>0</v>
      </c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1"/>
      <c r="Q154" s="41"/>
      <c r="R154" s="41"/>
      <c r="S154" s="41"/>
    </row>
    <row r="155" spans="2:19" ht="15" x14ac:dyDescent="0.25">
      <c r="B155" s="62"/>
      <c r="C155" s="66"/>
      <c r="D155" s="39">
        <f t="shared" si="94"/>
        <v>0</v>
      </c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1"/>
      <c r="Q155" s="41"/>
      <c r="R155" s="41"/>
      <c r="S155" s="41"/>
    </row>
    <row r="156" spans="2:19" ht="15" x14ac:dyDescent="0.25">
      <c r="B156" s="62"/>
      <c r="C156" s="66"/>
      <c r="D156" s="39">
        <f t="shared" si="94"/>
        <v>0</v>
      </c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1"/>
      <c r="Q156" s="41"/>
      <c r="R156" s="41"/>
      <c r="S156" s="41"/>
    </row>
    <row r="157" spans="2:19" ht="15" x14ac:dyDescent="0.25">
      <c r="B157" s="62"/>
      <c r="C157" s="59"/>
      <c r="D157" s="39">
        <f t="shared" si="94"/>
        <v>0</v>
      </c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1"/>
      <c r="Q157" s="41"/>
      <c r="R157" s="41"/>
      <c r="S157" s="41"/>
    </row>
    <row r="158" spans="2:19" ht="15.75" thickBot="1" x14ac:dyDescent="0.3">
      <c r="B158" s="62"/>
      <c r="C158" s="59"/>
      <c r="D158" s="39">
        <f t="shared" si="94"/>
        <v>0</v>
      </c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8"/>
      <c r="Q158" s="68"/>
      <c r="R158" s="68"/>
      <c r="S158" s="68"/>
    </row>
    <row r="159" spans="2:19" ht="15.75" thickBot="1" x14ac:dyDescent="0.3">
      <c r="B159" s="63"/>
      <c r="C159" s="65"/>
      <c r="D159" s="13">
        <f>SUM(D144:D158)</f>
        <v>0</v>
      </c>
      <c r="E159" s="69">
        <f>+SUM(E144:E158)</f>
        <v>0</v>
      </c>
      <c r="F159" s="69">
        <f t="shared" ref="F159" si="95">+SUM(F144:F158)</f>
        <v>0</v>
      </c>
      <c r="G159" s="69">
        <f t="shared" ref="G159" si="96">+SUM(G144:G158)</f>
        <v>0</v>
      </c>
      <c r="H159" s="69">
        <f t="shared" ref="H159" si="97">+SUM(H144:H158)</f>
        <v>0</v>
      </c>
      <c r="I159" s="69">
        <f t="shared" ref="I159" si="98">+SUM(I144:I158)</f>
        <v>0</v>
      </c>
      <c r="J159" s="69">
        <f t="shared" ref="J159" si="99">+SUM(J144:J158)</f>
        <v>0</v>
      </c>
      <c r="K159" s="69">
        <f t="shared" ref="K159" si="100">+SUM(K144:K158)</f>
        <v>0</v>
      </c>
      <c r="L159" s="69">
        <f t="shared" ref="L159" si="101">+SUM(L144:L158)</f>
        <v>0</v>
      </c>
      <c r="M159" s="69">
        <f t="shared" ref="M159" si="102">+SUM(M144:M158)</f>
        <v>0</v>
      </c>
      <c r="N159" s="69">
        <f t="shared" ref="N159" si="103">+SUM(N144:N158)</f>
        <v>0</v>
      </c>
      <c r="O159" s="69">
        <f t="shared" ref="O159" si="104">+SUM(O144:O158)</f>
        <v>0</v>
      </c>
      <c r="P159" s="69">
        <f t="shared" ref="P159" si="105">+SUM(P144:P158)</f>
        <v>0</v>
      </c>
      <c r="Q159" s="69">
        <f t="shared" ref="Q159" si="106">+SUM(Q144:Q158)</f>
        <v>0</v>
      </c>
      <c r="R159" s="69">
        <f t="shared" ref="R159" si="107">+SUM(R144:R158)</f>
        <v>0</v>
      </c>
      <c r="S159" s="69">
        <f t="shared" ref="S159" si="108">+SUM(S144:S158)</f>
        <v>0</v>
      </c>
    </row>
    <row r="160" spans="2:19" s="3" customFormat="1" ht="15.75" thickBot="1" x14ac:dyDescent="0.3">
      <c r="D160" s="4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</row>
    <row r="161" spans="1:26" s="3" customFormat="1" ht="15.75" thickBot="1" x14ac:dyDescent="0.3">
      <c r="C161" s="11" t="s">
        <v>33</v>
      </c>
      <c r="D161" s="36">
        <f>SUM(D23,D40,D57,D74,D91,D108,D125,D142,D159)</f>
        <v>0</v>
      </c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</row>
    <row r="162" spans="1:26" s="3" customFormat="1" ht="15" customHeight="1" thickBot="1" x14ac:dyDescent="0.25"/>
    <row r="163" spans="1:26" s="3" customFormat="1" ht="15.75" thickBot="1" x14ac:dyDescent="0.3">
      <c r="C163" s="27" t="s">
        <v>11</v>
      </c>
      <c r="D163" s="70">
        <f>+SUM(E163:S163)</f>
        <v>0</v>
      </c>
      <c r="E163" s="71">
        <f t="shared" ref="E163:S163" si="109">SUM(E8:E22,E25:E39,E42:E56,E59:E73,E76:E90,E93:E107,E110:E124,E127:E141,E144:E158)</f>
        <v>0</v>
      </c>
      <c r="F163" s="71">
        <f t="shared" si="109"/>
        <v>0</v>
      </c>
      <c r="G163" s="71">
        <f t="shared" si="109"/>
        <v>0</v>
      </c>
      <c r="H163" s="71">
        <f t="shared" si="109"/>
        <v>0</v>
      </c>
      <c r="I163" s="71">
        <f t="shared" si="109"/>
        <v>0</v>
      </c>
      <c r="J163" s="71">
        <f t="shared" si="109"/>
        <v>0</v>
      </c>
      <c r="K163" s="71">
        <f t="shared" si="109"/>
        <v>0</v>
      </c>
      <c r="L163" s="71">
        <f t="shared" si="109"/>
        <v>0</v>
      </c>
      <c r="M163" s="71">
        <f t="shared" si="109"/>
        <v>0</v>
      </c>
      <c r="N163" s="71">
        <f t="shared" si="109"/>
        <v>0</v>
      </c>
      <c r="O163" s="71">
        <f t="shared" si="109"/>
        <v>0</v>
      </c>
      <c r="P163" s="71">
        <f t="shared" si="109"/>
        <v>0</v>
      </c>
      <c r="Q163" s="71">
        <f t="shared" si="109"/>
        <v>0</v>
      </c>
      <c r="R163" s="71">
        <f t="shared" si="109"/>
        <v>0</v>
      </c>
      <c r="S163" s="71">
        <f t="shared" si="109"/>
        <v>0</v>
      </c>
    </row>
    <row r="164" spans="1:26" s="3" customFormat="1" ht="15" x14ac:dyDescent="0.25">
      <c r="C164" s="32"/>
      <c r="D164" s="33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</row>
    <row r="165" spans="1:26" s="3" customFormat="1" ht="15" customHeight="1" x14ac:dyDescent="0.25">
      <c r="D165" s="35"/>
    </row>
    <row r="166" spans="1:26" s="3" customFormat="1" ht="15" x14ac:dyDescent="0.25">
      <c r="D166" s="37" t="s">
        <v>62</v>
      </c>
      <c r="E166" s="37"/>
      <c r="F166" s="37"/>
      <c r="G166" s="37"/>
      <c r="H166" s="37"/>
      <c r="I166" s="37"/>
      <c r="J166" s="37"/>
      <c r="K166" s="37"/>
      <c r="L166" s="38"/>
    </row>
    <row r="167" spans="1:26" s="3" customFormat="1" ht="15" x14ac:dyDescent="0.25">
      <c r="D167" s="35"/>
      <c r="E167" s="35"/>
      <c r="F167" s="35"/>
      <c r="G167" s="35"/>
      <c r="H167" s="35"/>
      <c r="I167" s="35"/>
      <c r="J167" s="35"/>
      <c r="K167" s="35"/>
    </row>
    <row r="168" spans="1:26" s="3" customFormat="1" ht="15" thickBot="1" x14ac:dyDescent="0.25"/>
    <row r="169" spans="1:26" ht="67.7" customHeight="1" thickBot="1" x14ac:dyDescent="0.25">
      <c r="A169" s="3"/>
      <c r="B169" s="3"/>
      <c r="C169" s="3"/>
      <c r="D169" s="42" t="s">
        <v>61</v>
      </c>
      <c r="E169" s="53" t="s">
        <v>17</v>
      </c>
      <c r="F169" s="25"/>
      <c r="G169" s="25"/>
      <c r="H169" s="25"/>
      <c r="I169" s="25"/>
      <c r="J169" s="25"/>
      <c r="K169" s="25"/>
      <c r="L169" s="25"/>
      <c r="M169" s="25"/>
      <c r="N169" s="25"/>
      <c r="P169" s="3"/>
      <c r="Q169" s="3"/>
      <c r="R169" s="3"/>
      <c r="S169" s="3"/>
      <c r="Y169" s="1"/>
      <c r="Z169" s="1"/>
    </row>
    <row r="170" spans="1:26" ht="14.25" customHeight="1" x14ac:dyDescent="0.2">
      <c r="B170" s="43" t="s">
        <v>12</v>
      </c>
      <c r="C170" s="14" t="s">
        <v>37</v>
      </c>
      <c r="D170" s="44"/>
      <c r="E170" s="54"/>
      <c r="F170" s="25"/>
      <c r="G170" s="25"/>
      <c r="H170" s="45"/>
      <c r="I170" s="45"/>
      <c r="J170" s="45"/>
      <c r="K170" s="45"/>
      <c r="L170" s="45"/>
      <c r="M170" s="45"/>
      <c r="N170" s="45"/>
      <c r="P170" s="3"/>
      <c r="Q170" s="3"/>
      <c r="R170" s="3"/>
      <c r="S170" s="3"/>
      <c r="Y170" s="1"/>
      <c r="Z170" s="1"/>
    </row>
    <row r="171" spans="1:26" ht="14.25" customHeight="1" x14ac:dyDescent="0.2">
      <c r="B171" s="46"/>
      <c r="C171" s="15" t="s">
        <v>13</v>
      </c>
      <c r="D171" s="47"/>
      <c r="E171" s="55"/>
      <c r="F171" s="25"/>
      <c r="G171" s="25"/>
      <c r="H171" s="25"/>
      <c r="I171" s="25"/>
      <c r="J171" s="25"/>
      <c r="K171" s="25"/>
      <c r="L171" s="25"/>
      <c r="M171" s="25"/>
      <c r="N171" s="25"/>
      <c r="P171" s="3"/>
      <c r="Q171" s="3"/>
      <c r="R171" s="3"/>
      <c r="S171" s="3"/>
      <c r="Y171" s="1"/>
      <c r="Z171" s="1"/>
    </row>
    <row r="172" spans="1:26" ht="14.25" customHeight="1" x14ac:dyDescent="0.2">
      <c r="B172" s="46"/>
      <c r="C172" s="15" t="s">
        <v>14</v>
      </c>
      <c r="D172" s="47"/>
      <c r="E172" s="55"/>
      <c r="F172" s="25"/>
      <c r="G172" s="28"/>
      <c r="H172" s="28"/>
      <c r="I172" s="28"/>
      <c r="J172" s="25"/>
      <c r="K172" s="25"/>
      <c r="L172" s="25"/>
      <c r="M172" s="25"/>
      <c r="N172" s="25"/>
      <c r="P172" s="3"/>
      <c r="Q172" s="3"/>
      <c r="R172" s="3"/>
      <c r="S172" s="3"/>
      <c r="Y172" s="1"/>
      <c r="Z172" s="1"/>
    </row>
    <row r="173" spans="1:26" ht="14.25" customHeight="1" x14ac:dyDescent="0.2">
      <c r="B173" s="46"/>
      <c r="C173" s="15" t="s">
        <v>15</v>
      </c>
      <c r="D173" s="47"/>
      <c r="E173" s="55"/>
      <c r="F173" s="30"/>
      <c r="G173" s="25"/>
      <c r="H173" s="29"/>
      <c r="I173" s="29"/>
      <c r="J173" s="29"/>
      <c r="K173" s="29"/>
      <c r="L173" s="29"/>
      <c r="M173" s="29"/>
      <c r="N173" s="29"/>
      <c r="P173" s="3"/>
      <c r="Q173" s="3"/>
      <c r="R173" s="3"/>
      <c r="S173" s="3"/>
      <c r="Y173" s="1"/>
      <c r="Z173" s="1"/>
    </row>
    <row r="174" spans="1:26" ht="14.25" customHeight="1" x14ac:dyDescent="0.2">
      <c r="B174" s="46"/>
      <c r="C174" s="15" t="s">
        <v>34</v>
      </c>
      <c r="D174" s="47"/>
      <c r="E174" s="55"/>
      <c r="F174" s="30"/>
      <c r="G174" s="25"/>
      <c r="H174" s="29"/>
      <c r="I174" s="29"/>
      <c r="J174" s="29"/>
      <c r="K174" s="29"/>
      <c r="L174" s="29"/>
      <c r="M174" s="29"/>
      <c r="N174" s="29"/>
      <c r="P174" s="3"/>
      <c r="Q174" s="3"/>
      <c r="R174" s="3"/>
      <c r="S174" s="3"/>
      <c r="Y174" s="1"/>
      <c r="Z174" s="1"/>
    </row>
    <row r="175" spans="1:26" ht="14.25" customHeight="1" x14ac:dyDescent="0.2">
      <c r="B175" s="46"/>
      <c r="C175" s="15" t="s">
        <v>16</v>
      </c>
      <c r="D175" s="47"/>
      <c r="E175" s="55"/>
      <c r="F175" s="30"/>
      <c r="G175" s="25"/>
      <c r="H175" s="29"/>
      <c r="I175" s="29"/>
      <c r="J175" s="29"/>
      <c r="K175" s="29"/>
      <c r="L175" s="29"/>
      <c r="M175" s="29"/>
      <c r="N175" s="29"/>
      <c r="P175" s="3"/>
      <c r="Q175" s="3"/>
      <c r="R175" s="3"/>
      <c r="S175" s="3"/>
      <c r="Y175" s="1"/>
      <c r="Z175" s="1"/>
    </row>
    <row r="176" spans="1:26" ht="14.25" customHeight="1" x14ac:dyDescent="0.2">
      <c r="B176" s="46"/>
      <c r="C176" s="16"/>
      <c r="D176" s="48"/>
      <c r="E176" s="56"/>
      <c r="F176" s="30"/>
      <c r="G176" s="25"/>
      <c r="H176" s="29"/>
      <c r="I176" s="29"/>
      <c r="J176" s="29"/>
      <c r="K176" s="29"/>
      <c r="L176" s="29"/>
      <c r="M176" s="29"/>
      <c r="N176" s="29"/>
      <c r="P176" s="3"/>
      <c r="Q176" s="3"/>
      <c r="R176" s="3"/>
      <c r="S176" s="3"/>
      <c r="Y176" s="1"/>
      <c r="Z176" s="1"/>
    </row>
    <row r="177" spans="2:26" ht="14.25" customHeight="1" x14ac:dyDescent="0.2">
      <c r="B177" s="46"/>
      <c r="C177" s="16"/>
      <c r="D177" s="48"/>
      <c r="E177" s="56"/>
      <c r="F177" s="30"/>
      <c r="G177" s="25"/>
      <c r="H177" s="29"/>
      <c r="I177" s="29"/>
      <c r="J177" s="29"/>
      <c r="K177" s="29"/>
      <c r="L177" s="29"/>
      <c r="M177" s="29"/>
      <c r="N177" s="29"/>
      <c r="P177" s="3"/>
      <c r="Q177" s="3"/>
      <c r="R177" s="3"/>
      <c r="S177" s="3"/>
      <c r="Y177" s="1"/>
      <c r="Z177" s="1"/>
    </row>
    <row r="178" spans="2:26" ht="15.75" thickBot="1" x14ac:dyDescent="0.25">
      <c r="B178" s="46"/>
      <c r="C178" s="17"/>
      <c r="D178" s="49"/>
      <c r="E178" s="57"/>
      <c r="F178" s="30"/>
      <c r="G178" s="25"/>
      <c r="H178" s="29"/>
      <c r="I178" s="29"/>
      <c r="J178" s="29"/>
      <c r="K178" s="29"/>
      <c r="L178" s="29"/>
      <c r="M178" s="29"/>
      <c r="N178" s="29"/>
      <c r="P178" s="3"/>
      <c r="Q178" s="3"/>
      <c r="R178" s="3"/>
      <c r="S178" s="3"/>
      <c r="Y178" s="1"/>
      <c r="Z178" s="1"/>
    </row>
    <row r="179" spans="2:26" ht="15.75" thickBot="1" x14ac:dyDescent="0.3">
      <c r="B179" s="50"/>
      <c r="C179" s="18"/>
      <c r="D179" s="51">
        <f>SUM(D170:D178)</f>
        <v>0</v>
      </c>
      <c r="E179" s="58">
        <f>SUM(E170:E178)</f>
        <v>0</v>
      </c>
      <c r="F179" s="31"/>
      <c r="G179" s="25"/>
      <c r="H179" s="52"/>
      <c r="I179" s="52"/>
      <c r="J179" s="52"/>
      <c r="K179" s="52"/>
      <c r="L179" s="52"/>
      <c r="M179" s="52"/>
      <c r="N179" s="52"/>
      <c r="P179" s="3"/>
      <c r="Q179" s="3"/>
      <c r="R179" s="3"/>
      <c r="S179" s="3"/>
      <c r="Y179" s="1"/>
      <c r="Z179" s="1"/>
    </row>
    <row r="180" spans="2:26" s="3" customFormat="1" x14ac:dyDescent="0.2">
      <c r="G180" s="25"/>
      <c r="H180" s="25"/>
      <c r="I180" s="25"/>
      <c r="J180" s="25"/>
      <c r="K180" s="25"/>
      <c r="L180" s="25"/>
      <c r="M180" s="25"/>
      <c r="N180" s="25"/>
      <c r="O180" s="25"/>
    </row>
    <row r="181" spans="2:26" s="3" customFormat="1" x14ac:dyDescent="0.2">
      <c r="G181" s="25"/>
      <c r="H181" s="25"/>
      <c r="I181" s="25"/>
      <c r="J181" s="25"/>
      <c r="K181" s="25"/>
      <c r="L181" s="25"/>
      <c r="M181" s="25"/>
      <c r="N181" s="25"/>
      <c r="O181" s="25"/>
    </row>
    <row r="182" spans="2:26" s="3" customFormat="1" x14ac:dyDescent="0.2"/>
    <row r="183" spans="2:26" s="3" customFormat="1" x14ac:dyDescent="0.2"/>
    <row r="184" spans="2:26" s="3" customFormat="1" x14ac:dyDescent="0.2"/>
    <row r="185" spans="2:26" s="3" customFormat="1" x14ac:dyDescent="0.2"/>
    <row r="186" spans="2:26" s="3" customFormat="1" x14ac:dyDescent="0.2"/>
    <row r="187" spans="2:26" s="3" customFormat="1" x14ac:dyDescent="0.2"/>
    <row r="188" spans="2:26" s="3" customFormat="1" x14ac:dyDescent="0.2"/>
    <row r="189" spans="2:26" s="3" customFormat="1" x14ac:dyDescent="0.2"/>
    <row r="190" spans="2:26" s="3" customFormat="1" x14ac:dyDescent="0.2"/>
    <row r="191" spans="2:26" s="3" customFormat="1" x14ac:dyDescent="0.2"/>
    <row r="192" spans="2:26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pans="9:19" s="3" customFormat="1" x14ac:dyDescent="0.2"/>
    <row r="210" spans="9:19" s="3" customFormat="1" x14ac:dyDescent="0.2"/>
    <row r="211" spans="9:19" s="3" customFormat="1" x14ac:dyDescent="0.2"/>
    <row r="212" spans="9:19" s="3" customFormat="1" x14ac:dyDescent="0.2"/>
    <row r="213" spans="9:19" s="3" customFormat="1" x14ac:dyDescent="0.2"/>
    <row r="214" spans="9:19" s="3" customFormat="1" x14ac:dyDescent="0.2"/>
    <row r="215" spans="9:19" x14ac:dyDescent="0.2"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</row>
    <row r="216" spans="9:19" x14ac:dyDescent="0.2"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</row>
    <row r="217" spans="9:19" x14ac:dyDescent="0.2"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</row>
    <row r="218" spans="9:19" x14ac:dyDescent="0.2"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</row>
    <row r="219" spans="9:19" x14ac:dyDescent="0.2"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</row>
    <row r="220" spans="9:19" x14ac:dyDescent="0.2"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</row>
    <row r="221" spans="9:19" x14ac:dyDescent="0.2"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</row>
    <row r="222" spans="9:19" x14ac:dyDescent="0.2"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</row>
    <row r="223" spans="9:19" x14ac:dyDescent="0.2"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</row>
    <row r="224" spans="9:19" x14ac:dyDescent="0.2"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</row>
    <row r="225" spans="9:19" x14ac:dyDescent="0.2"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</row>
    <row r="226" spans="9:19" x14ac:dyDescent="0.2"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</row>
    <row r="227" spans="9:19" x14ac:dyDescent="0.2"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</row>
    <row r="228" spans="9:19" x14ac:dyDescent="0.2"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</row>
    <row r="229" spans="9:19" x14ac:dyDescent="0.2"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</row>
    <row r="230" spans="9:19" x14ac:dyDescent="0.2"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</row>
    <row r="231" spans="9:19" x14ac:dyDescent="0.2"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</row>
    <row r="232" spans="9:19" x14ac:dyDescent="0.2"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</row>
    <row r="233" spans="9:19" x14ac:dyDescent="0.2"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</row>
    <row r="234" spans="9:19" x14ac:dyDescent="0.2"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</row>
    <row r="235" spans="9:19" x14ac:dyDescent="0.2"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</row>
    <row r="236" spans="9:19" x14ac:dyDescent="0.2"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</row>
    <row r="237" spans="9:19" x14ac:dyDescent="0.2"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</row>
    <row r="238" spans="9:19" x14ac:dyDescent="0.2"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</row>
    <row r="239" spans="9:19" x14ac:dyDescent="0.2"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</row>
    <row r="240" spans="9:19" x14ac:dyDescent="0.2"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</row>
    <row r="241" spans="9:19" x14ac:dyDescent="0.2"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</row>
    <row r="242" spans="9:19" x14ac:dyDescent="0.2"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</row>
    <row r="243" spans="9:19" x14ac:dyDescent="0.2"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</row>
    <row r="244" spans="9:19" x14ac:dyDescent="0.2"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</row>
    <row r="245" spans="9:19" x14ac:dyDescent="0.2"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</row>
    <row r="246" spans="9:19" x14ac:dyDescent="0.2"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</row>
    <row r="247" spans="9:19" x14ac:dyDescent="0.2"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</row>
    <row r="248" spans="9:19" x14ac:dyDescent="0.2"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</row>
    <row r="249" spans="9:19" x14ac:dyDescent="0.2"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</row>
    <row r="250" spans="9:19" x14ac:dyDescent="0.2"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</row>
    <row r="251" spans="9:19" x14ac:dyDescent="0.2"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</row>
    <row r="252" spans="9:19" x14ac:dyDescent="0.2"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</row>
    <row r="253" spans="9:19" x14ac:dyDescent="0.2"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</row>
    <row r="254" spans="9:19" x14ac:dyDescent="0.2"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</row>
    <row r="255" spans="9:19" x14ac:dyDescent="0.2"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</row>
    <row r="256" spans="9:19" x14ac:dyDescent="0.2"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</row>
    <row r="257" spans="9:19" x14ac:dyDescent="0.2"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</row>
    <row r="258" spans="9:19" x14ac:dyDescent="0.2"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</row>
    <row r="259" spans="9:19" x14ac:dyDescent="0.2"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</row>
    <row r="260" spans="9:19" x14ac:dyDescent="0.2"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</row>
    <row r="261" spans="9:19" x14ac:dyDescent="0.2"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</row>
    <row r="262" spans="9:19" x14ac:dyDescent="0.2"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</row>
    <row r="263" spans="9:19" x14ac:dyDescent="0.2"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</row>
    <row r="264" spans="9:19" x14ac:dyDescent="0.2"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</row>
    <row r="265" spans="9:19" x14ac:dyDescent="0.2"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</row>
    <row r="266" spans="9:19" x14ac:dyDescent="0.2"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</row>
    <row r="267" spans="9:19" x14ac:dyDescent="0.2"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</row>
    <row r="268" spans="9:19" x14ac:dyDescent="0.2"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</row>
    <row r="269" spans="9:19" x14ac:dyDescent="0.2"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</row>
    <row r="270" spans="9:19" x14ac:dyDescent="0.2"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</row>
    <row r="271" spans="9:19" x14ac:dyDescent="0.2"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</row>
    <row r="272" spans="9:19" x14ac:dyDescent="0.2"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</row>
    <row r="273" spans="9:19" x14ac:dyDescent="0.2"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</row>
    <row r="274" spans="9:19" x14ac:dyDescent="0.2"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</row>
    <row r="275" spans="9:19" x14ac:dyDescent="0.2"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</row>
    <row r="276" spans="9:19" x14ac:dyDescent="0.2"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</row>
    <row r="277" spans="9:19" x14ac:dyDescent="0.2"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</row>
    <row r="278" spans="9:19" x14ac:dyDescent="0.2"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</row>
    <row r="279" spans="9:19" x14ac:dyDescent="0.2"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</row>
    <row r="280" spans="9:19" x14ac:dyDescent="0.2"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</row>
    <row r="281" spans="9:19" x14ac:dyDescent="0.2"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</row>
    <row r="282" spans="9:19" x14ac:dyDescent="0.2"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</row>
    <row r="283" spans="9:19" x14ac:dyDescent="0.2"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</row>
    <row r="284" spans="9:19" x14ac:dyDescent="0.2"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</row>
    <row r="285" spans="9:19" x14ac:dyDescent="0.2"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</row>
    <row r="286" spans="9:19" x14ac:dyDescent="0.2"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</row>
    <row r="287" spans="9:19" x14ac:dyDescent="0.2"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</row>
    <row r="288" spans="9:19" x14ac:dyDescent="0.2"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</row>
    <row r="289" spans="9:19" x14ac:dyDescent="0.2"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</row>
    <row r="290" spans="9:19" x14ac:dyDescent="0.2"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</row>
    <row r="291" spans="9:19" x14ac:dyDescent="0.2"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</row>
    <row r="292" spans="9:19" x14ac:dyDescent="0.2"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</row>
    <row r="293" spans="9:19" x14ac:dyDescent="0.2"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</row>
    <row r="294" spans="9:19" x14ac:dyDescent="0.2"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</row>
    <row r="295" spans="9:19" x14ac:dyDescent="0.2"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</row>
    <row r="296" spans="9:19" x14ac:dyDescent="0.2"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</row>
    <row r="297" spans="9:19" x14ac:dyDescent="0.2"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</row>
    <row r="298" spans="9:19" x14ac:dyDescent="0.2"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</row>
    <row r="299" spans="9:19" x14ac:dyDescent="0.2"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</row>
    <row r="300" spans="9:19" x14ac:dyDescent="0.2"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</row>
    <row r="301" spans="9:19" x14ac:dyDescent="0.2"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</row>
    <row r="302" spans="9:19" x14ac:dyDescent="0.2"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</row>
    <row r="303" spans="9:19" x14ac:dyDescent="0.2"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</row>
    <row r="304" spans="9:19" x14ac:dyDescent="0.2"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</row>
    <row r="305" spans="9:19" x14ac:dyDescent="0.2"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</row>
    <row r="306" spans="9:19" x14ac:dyDescent="0.2"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</row>
    <row r="307" spans="9:19" x14ac:dyDescent="0.2"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</row>
    <row r="308" spans="9:19" x14ac:dyDescent="0.2"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</row>
    <row r="309" spans="9:19" x14ac:dyDescent="0.2"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</row>
    <row r="310" spans="9:19" x14ac:dyDescent="0.2"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</row>
    <row r="311" spans="9:19" x14ac:dyDescent="0.2"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</row>
    <row r="312" spans="9:19" x14ac:dyDescent="0.2"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</row>
    <row r="313" spans="9:19" x14ac:dyDescent="0.2"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</row>
    <row r="314" spans="9:19" x14ac:dyDescent="0.2"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</row>
    <row r="315" spans="9:19" x14ac:dyDescent="0.2"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</row>
    <row r="316" spans="9:19" x14ac:dyDescent="0.2"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</row>
    <row r="317" spans="9:19" x14ac:dyDescent="0.2"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</row>
    <row r="318" spans="9:19" x14ac:dyDescent="0.2"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</row>
    <row r="319" spans="9:19" x14ac:dyDescent="0.2"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</row>
    <row r="320" spans="9:19" x14ac:dyDescent="0.2"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</row>
    <row r="321" spans="9:19" x14ac:dyDescent="0.2"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</row>
    <row r="322" spans="9:19" x14ac:dyDescent="0.2"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</row>
    <row r="323" spans="9:19" x14ac:dyDescent="0.2"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</row>
    <row r="324" spans="9:19" x14ac:dyDescent="0.2"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</row>
    <row r="325" spans="9:19" x14ac:dyDescent="0.2"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</row>
    <row r="326" spans="9:19" x14ac:dyDescent="0.2"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</row>
    <row r="327" spans="9:19" x14ac:dyDescent="0.2"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</row>
    <row r="328" spans="9:19" x14ac:dyDescent="0.2"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</row>
    <row r="329" spans="9:19" x14ac:dyDescent="0.2"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</row>
    <row r="330" spans="9:19" x14ac:dyDescent="0.2"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</row>
    <row r="331" spans="9:19" x14ac:dyDescent="0.2"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</row>
    <row r="332" spans="9:19" x14ac:dyDescent="0.2"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</row>
    <row r="333" spans="9:19" x14ac:dyDescent="0.2"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</row>
    <row r="334" spans="9:19" x14ac:dyDescent="0.2"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</row>
    <row r="335" spans="9:19" x14ac:dyDescent="0.2"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</row>
    <row r="336" spans="9:19" x14ac:dyDescent="0.2"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</row>
    <row r="337" spans="9:19" x14ac:dyDescent="0.2"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</row>
    <row r="338" spans="9:19" x14ac:dyDescent="0.2"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</row>
    <row r="339" spans="9:19" x14ac:dyDescent="0.2"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</row>
    <row r="340" spans="9:19" x14ac:dyDescent="0.2"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</row>
    <row r="341" spans="9:19" x14ac:dyDescent="0.2"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</row>
    <row r="342" spans="9:19" x14ac:dyDescent="0.2"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</row>
    <row r="343" spans="9:19" x14ac:dyDescent="0.2"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</row>
    <row r="344" spans="9:19" x14ac:dyDescent="0.2"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</row>
    <row r="345" spans="9:19" x14ac:dyDescent="0.2"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</row>
    <row r="346" spans="9:19" x14ac:dyDescent="0.2"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</row>
    <row r="347" spans="9:19" x14ac:dyDescent="0.2"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</row>
    <row r="348" spans="9:19" x14ac:dyDescent="0.2"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</row>
    <row r="349" spans="9:19" x14ac:dyDescent="0.2"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</row>
    <row r="350" spans="9:19" x14ac:dyDescent="0.2"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</row>
    <row r="351" spans="9:19" x14ac:dyDescent="0.2"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</row>
    <row r="352" spans="9:19" x14ac:dyDescent="0.2"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</row>
    <row r="353" spans="9:19" x14ac:dyDescent="0.2"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</row>
    <row r="354" spans="9:19" x14ac:dyDescent="0.2"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</row>
    <row r="355" spans="9:19" x14ac:dyDescent="0.2"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</row>
    <row r="356" spans="9:19" x14ac:dyDescent="0.2"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</row>
    <row r="357" spans="9:19" x14ac:dyDescent="0.2"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</row>
    <row r="358" spans="9:19" x14ac:dyDescent="0.2"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</row>
    <row r="359" spans="9:19" x14ac:dyDescent="0.2"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</row>
    <row r="360" spans="9:19" x14ac:dyDescent="0.2"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</row>
    <row r="361" spans="9:19" x14ac:dyDescent="0.2"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</row>
    <row r="362" spans="9:19" x14ac:dyDescent="0.2"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</row>
    <row r="363" spans="9:19" x14ac:dyDescent="0.2"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</row>
    <row r="364" spans="9:19" x14ac:dyDescent="0.2"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</row>
    <row r="365" spans="9:19" x14ac:dyDescent="0.2"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</row>
    <row r="366" spans="9:19" x14ac:dyDescent="0.2"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</row>
    <row r="367" spans="9:19" x14ac:dyDescent="0.2"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</row>
    <row r="368" spans="9:19" x14ac:dyDescent="0.2"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</row>
    <row r="369" spans="9:19" x14ac:dyDescent="0.2"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</row>
    <row r="370" spans="9:19" x14ac:dyDescent="0.2"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</row>
    <row r="371" spans="9:19" x14ac:dyDescent="0.2"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</row>
    <row r="372" spans="9:19" x14ac:dyDescent="0.2"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</row>
    <row r="373" spans="9:19" x14ac:dyDescent="0.2"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</row>
    <row r="374" spans="9:19" x14ac:dyDescent="0.2"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</row>
    <row r="375" spans="9:19" x14ac:dyDescent="0.2"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</row>
    <row r="376" spans="9:19" x14ac:dyDescent="0.2"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</row>
    <row r="377" spans="9:19" x14ac:dyDescent="0.2"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</row>
    <row r="378" spans="9:19" x14ac:dyDescent="0.2"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</row>
    <row r="379" spans="9:19" x14ac:dyDescent="0.2"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</row>
    <row r="380" spans="9:19" x14ac:dyDescent="0.2"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</row>
    <row r="381" spans="9:19" x14ac:dyDescent="0.2"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</row>
    <row r="382" spans="9:19" x14ac:dyDescent="0.2"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</row>
    <row r="383" spans="9:19" x14ac:dyDescent="0.2"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</row>
    <row r="384" spans="9:19" x14ac:dyDescent="0.2"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</row>
    <row r="385" spans="9:19" x14ac:dyDescent="0.2"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</row>
    <row r="386" spans="9:19" x14ac:dyDescent="0.2"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</row>
    <row r="387" spans="9:19" x14ac:dyDescent="0.2"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</row>
    <row r="388" spans="9:19" x14ac:dyDescent="0.2"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</row>
    <row r="389" spans="9:19" x14ac:dyDescent="0.2"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</row>
    <row r="390" spans="9:19" x14ac:dyDescent="0.2"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</row>
    <row r="391" spans="9:19" x14ac:dyDescent="0.2"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</row>
    <row r="392" spans="9:19" x14ac:dyDescent="0.2"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</row>
    <row r="393" spans="9:19" x14ac:dyDescent="0.2"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</row>
    <row r="394" spans="9:19" x14ac:dyDescent="0.2"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</row>
    <row r="395" spans="9:19" x14ac:dyDescent="0.2"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</row>
    <row r="396" spans="9:19" x14ac:dyDescent="0.2"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</row>
    <row r="397" spans="9:19" x14ac:dyDescent="0.2"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</row>
    <row r="398" spans="9:19" x14ac:dyDescent="0.2"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</row>
    <row r="399" spans="9:19" x14ac:dyDescent="0.2"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</row>
    <row r="400" spans="9:19" x14ac:dyDescent="0.2"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</row>
    <row r="401" spans="9:19" x14ac:dyDescent="0.2"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</row>
    <row r="402" spans="9:19" x14ac:dyDescent="0.2"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</row>
    <row r="403" spans="9:19" x14ac:dyDescent="0.2"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</row>
    <row r="404" spans="9:19" x14ac:dyDescent="0.2"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</row>
    <row r="405" spans="9:19" x14ac:dyDescent="0.2"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</row>
    <row r="406" spans="9:19" x14ac:dyDescent="0.2"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</row>
    <row r="407" spans="9:19" x14ac:dyDescent="0.2"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</row>
    <row r="408" spans="9:19" x14ac:dyDescent="0.2"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</row>
    <row r="409" spans="9:19" x14ac:dyDescent="0.2"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</row>
    <row r="410" spans="9:19" x14ac:dyDescent="0.2"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</row>
    <row r="411" spans="9:19" x14ac:dyDescent="0.2"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</row>
    <row r="412" spans="9:19" x14ac:dyDescent="0.2"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</row>
    <row r="413" spans="9:19" x14ac:dyDescent="0.2"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</row>
    <row r="414" spans="9:19" x14ac:dyDescent="0.2"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</row>
    <row r="415" spans="9:19" x14ac:dyDescent="0.2"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</row>
    <row r="416" spans="9:19" x14ac:dyDescent="0.2"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</row>
    <row r="417" spans="9:19" x14ac:dyDescent="0.2"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</row>
    <row r="418" spans="9:19" x14ac:dyDescent="0.2"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</row>
    <row r="419" spans="9:19" x14ac:dyDescent="0.2"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</row>
    <row r="420" spans="9:19" x14ac:dyDescent="0.2"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</row>
    <row r="421" spans="9:19" x14ac:dyDescent="0.2"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</row>
    <row r="422" spans="9:19" x14ac:dyDescent="0.2"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</row>
    <row r="423" spans="9:19" x14ac:dyDescent="0.2"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</row>
    <row r="424" spans="9:19" x14ac:dyDescent="0.2"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</row>
    <row r="425" spans="9:19" x14ac:dyDescent="0.2"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</row>
    <row r="426" spans="9:19" x14ac:dyDescent="0.2"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</row>
    <row r="427" spans="9:19" x14ac:dyDescent="0.2"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</row>
    <row r="428" spans="9:19" x14ac:dyDescent="0.2"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</row>
    <row r="429" spans="9:19" x14ac:dyDescent="0.2"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</row>
    <row r="430" spans="9:19" x14ac:dyDescent="0.2"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</row>
    <row r="431" spans="9:19" x14ac:dyDescent="0.2"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</row>
    <row r="432" spans="9:19" x14ac:dyDescent="0.2"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</row>
    <row r="433" spans="9:19" x14ac:dyDescent="0.2"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</row>
    <row r="434" spans="9:19" x14ac:dyDescent="0.2"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</row>
    <row r="435" spans="9:19" x14ac:dyDescent="0.2"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</row>
    <row r="436" spans="9:19" x14ac:dyDescent="0.2"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</row>
    <row r="437" spans="9:19" x14ac:dyDescent="0.2"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</row>
    <row r="438" spans="9:19" x14ac:dyDescent="0.2"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</row>
    <row r="439" spans="9:19" x14ac:dyDescent="0.2"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</row>
    <row r="440" spans="9:19" x14ac:dyDescent="0.2"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</row>
    <row r="441" spans="9:19" x14ac:dyDescent="0.2"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</row>
    <row r="442" spans="9:19" x14ac:dyDescent="0.2"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</row>
    <row r="443" spans="9:19" x14ac:dyDescent="0.2"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</row>
    <row r="444" spans="9:19" x14ac:dyDescent="0.2"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</row>
    <row r="445" spans="9:19" x14ac:dyDescent="0.2"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</row>
    <row r="446" spans="9:19" x14ac:dyDescent="0.2"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</row>
    <row r="447" spans="9:19" x14ac:dyDescent="0.2"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</row>
    <row r="448" spans="9:19" x14ac:dyDescent="0.2"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</row>
    <row r="449" spans="9:19" x14ac:dyDescent="0.2"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</row>
    <row r="450" spans="9:19" x14ac:dyDescent="0.2"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</row>
    <row r="451" spans="9:19" x14ac:dyDescent="0.2"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</row>
    <row r="452" spans="9:19" x14ac:dyDescent="0.2"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</row>
    <row r="453" spans="9:19" x14ac:dyDescent="0.2"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</row>
    <row r="454" spans="9:19" x14ac:dyDescent="0.2"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</row>
    <row r="455" spans="9:19" x14ac:dyDescent="0.2"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</row>
    <row r="456" spans="9:19" x14ac:dyDescent="0.2"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</row>
    <row r="457" spans="9:19" x14ac:dyDescent="0.2"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</row>
    <row r="458" spans="9:19" x14ac:dyDescent="0.2"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</row>
    <row r="459" spans="9:19" x14ac:dyDescent="0.2"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</row>
    <row r="460" spans="9:19" x14ac:dyDescent="0.2"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</row>
    <row r="461" spans="9:19" x14ac:dyDescent="0.2"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</row>
    <row r="462" spans="9:19" x14ac:dyDescent="0.2"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</row>
    <row r="463" spans="9:19" x14ac:dyDescent="0.2"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</row>
    <row r="464" spans="9:19" x14ac:dyDescent="0.2"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</row>
    <row r="465" spans="9:19" x14ac:dyDescent="0.2"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</row>
    <row r="466" spans="9:19" x14ac:dyDescent="0.2"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</row>
    <row r="467" spans="9:19" x14ac:dyDescent="0.2"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</row>
    <row r="468" spans="9:19" x14ac:dyDescent="0.2"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</row>
    <row r="469" spans="9:19" x14ac:dyDescent="0.2"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</row>
    <row r="470" spans="9:19" x14ac:dyDescent="0.2"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</row>
    <row r="471" spans="9:19" x14ac:dyDescent="0.2"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</row>
    <row r="472" spans="9:19" x14ac:dyDescent="0.2"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</row>
    <row r="473" spans="9:19" x14ac:dyDescent="0.2"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</row>
    <row r="474" spans="9:19" x14ac:dyDescent="0.2"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</row>
    <row r="475" spans="9:19" x14ac:dyDescent="0.2"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</row>
    <row r="476" spans="9:19" x14ac:dyDescent="0.2"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</row>
    <row r="477" spans="9:19" x14ac:dyDescent="0.2"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</row>
    <row r="478" spans="9:19" x14ac:dyDescent="0.2"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</row>
    <row r="479" spans="9:19" x14ac:dyDescent="0.2"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</row>
    <row r="480" spans="9:19" x14ac:dyDescent="0.2"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</row>
    <row r="481" spans="9:19" x14ac:dyDescent="0.2"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</row>
    <row r="482" spans="9:19" x14ac:dyDescent="0.2"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</row>
    <row r="483" spans="9:19" x14ac:dyDescent="0.2"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</row>
    <row r="484" spans="9:19" x14ac:dyDescent="0.2"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</row>
    <row r="485" spans="9:19" x14ac:dyDescent="0.2"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</row>
    <row r="486" spans="9:19" x14ac:dyDescent="0.2"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</row>
    <row r="487" spans="9:19" x14ac:dyDescent="0.2"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</row>
    <row r="488" spans="9:19" x14ac:dyDescent="0.2"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</row>
    <row r="489" spans="9:19" x14ac:dyDescent="0.2"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</row>
    <row r="490" spans="9:19" x14ac:dyDescent="0.2"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</row>
    <row r="491" spans="9:19" x14ac:dyDescent="0.2"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</row>
    <row r="492" spans="9:19" x14ac:dyDescent="0.2"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</row>
    <row r="493" spans="9:19" x14ac:dyDescent="0.2"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</row>
    <row r="494" spans="9:19" x14ac:dyDescent="0.2"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</row>
    <row r="495" spans="9:19" x14ac:dyDescent="0.2"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</row>
    <row r="496" spans="9:19" x14ac:dyDescent="0.2"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</row>
    <row r="497" spans="9:19" x14ac:dyDescent="0.2"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</row>
    <row r="498" spans="9:19" x14ac:dyDescent="0.2"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</row>
    <row r="499" spans="9:19" x14ac:dyDescent="0.2"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</row>
    <row r="500" spans="9:19" x14ac:dyDescent="0.2"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</row>
    <row r="501" spans="9:19" x14ac:dyDescent="0.2"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</row>
    <row r="502" spans="9:19" x14ac:dyDescent="0.2"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</row>
    <row r="503" spans="9:19" x14ac:dyDescent="0.2"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</row>
    <row r="504" spans="9:19" x14ac:dyDescent="0.2"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</row>
    <row r="505" spans="9:19" x14ac:dyDescent="0.2"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</row>
    <row r="506" spans="9:19" x14ac:dyDescent="0.2"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</row>
    <row r="507" spans="9:19" x14ac:dyDescent="0.2"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</row>
    <row r="508" spans="9:19" x14ac:dyDescent="0.2"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</row>
    <row r="509" spans="9:19" x14ac:dyDescent="0.2"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</row>
    <row r="510" spans="9:19" x14ac:dyDescent="0.2"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</row>
    <row r="511" spans="9:19" x14ac:dyDescent="0.2"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</row>
    <row r="512" spans="9:19" x14ac:dyDescent="0.2"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</row>
    <row r="513" spans="9:19" x14ac:dyDescent="0.2"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</row>
    <row r="514" spans="9:19" x14ac:dyDescent="0.2"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</row>
    <row r="515" spans="9:19" x14ac:dyDescent="0.2"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</row>
    <row r="516" spans="9:19" x14ac:dyDescent="0.2"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</row>
    <row r="517" spans="9:19" x14ac:dyDescent="0.2"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</row>
    <row r="518" spans="9:19" x14ac:dyDescent="0.2"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</row>
    <row r="519" spans="9:19" x14ac:dyDescent="0.2"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</row>
    <row r="520" spans="9:19" x14ac:dyDescent="0.2"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</row>
    <row r="521" spans="9:19" x14ac:dyDescent="0.2"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</row>
    <row r="522" spans="9:19" x14ac:dyDescent="0.2"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</row>
    <row r="523" spans="9:19" x14ac:dyDescent="0.2"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</row>
    <row r="524" spans="9:19" x14ac:dyDescent="0.2"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</row>
    <row r="525" spans="9:19" x14ac:dyDescent="0.2"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</row>
    <row r="526" spans="9:19" x14ac:dyDescent="0.2"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</row>
    <row r="527" spans="9:19" x14ac:dyDescent="0.2"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</row>
    <row r="528" spans="9:19" x14ac:dyDescent="0.2"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</row>
    <row r="529" spans="9:19" x14ac:dyDescent="0.2"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</row>
    <row r="530" spans="9:19" x14ac:dyDescent="0.2"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</row>
    <row r="531" spans="9:19" x14ac:dyDescent="0.2"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</row>
    <row r="532" spans="9:19" x14ac:dyDescent="0.2"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</row>
    <row r="533" spans="9:19" x14ac:dyDescent="0.2"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</row>
    <row r="534" spans="9:19" x14ac:dyDescent="0.2"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</row>
    <row r="535" spans="9:19" x14ac:dyDescent="0.2"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</row>
    <row r="536" spans="9:19" x14ac:dyDescent="0.2"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</row>
    <row r="537" spans="9:19" x14ac:dyDescent="0.2"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</row>
    <row r="538" spans="9:19" x14ac:dyDescent="0.2"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</row>
    <row r="539" spans="9:19" x14ac:dyDescent="0.2"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</row>
    <row r="540" spans="9:19" x14ac:dyDescent="0.2"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</row>
    <row r="541" spans="9:19" x14ac:dyDescent="0.2"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</row>
    <row r="542" spans="9:19" x14ac:dyDescent="0.2"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</row>
    <row r="543" spans="9:19" x14ac:dyDescent="0.2"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</row>
    <row r="544" spans="9:19" x14ac:dyDescent="0.2"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</row>
    <row r="545" spans="9:19" x14ac:dyDescent="0.2"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</row>
    <row r="546" spans="9:19" x14ac:dyDescent="0.2"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</row>
    <row r="547" spans="9:19" x14ac:dyDescent="0.2"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</row>
    <row r="548" spans="9:19" x14ac:dyDescent="0.2"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</row>
    <row r="549" spans="9:19" x14ac:dyDescent="0.2"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</row>
    <row r="550" spans="9:19" x14ac:dyDescent="0.2"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</row>
    <row r="551" spans="9:19" x14ac:dyDescent="0.2"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</row>
    <row r="552" spans="9:19" x14ac:dyDescent="0.2"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</row>
    <row r="553" spans="9:19" x14ac:dyDescent="0.2"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</row>
    <row r="554" spans="9:19" x14ac:dyDescent="0.2"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</row>
    <row r="555" spans="9:19" x14ac:dyDescent="0.2"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</row>
    <row r="556" spans="9:19" x14ac:dyDescent="0.2"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</row>
    <row r="557" spans="9:19" x14ac:dyDescent="0.2"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</row>
    <row r="558" spans="9:19" x14ac:dyDescent="0.2"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</row>
    <row r="559" spans="9:19" x14ac:dyDescent="0.2"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</row>
    <row r="560" spans="9:19" x14ac:dyDescent="0.2"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</row>
    <row r="561" spans="9:19" x14ac:dyDescent="0.2"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</row>
    <row r="562" spans="9:19" x14ac:dyDescent="0.2"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</row>
    <row r="563" spans="9:19" x14ac:dyDescent="0.2"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</row>
    <row r="564" spans="9:19" x14ac:dyDescent="0.2"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</row>
    <row r="565" spans="9:19" x14ac:dyDescent="0.2"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</row>
    <row r="566" spans="9:19" x14ac:dyDescent="0.2"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</row>
    <row r="567" spans="9:19" x14ac:dyDescent="0.2"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</row>
    <row r="568" spans="9:19" x14ac:dyDescent="0.2"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</row>
    <row r="569" spans="9:19" x14ac:dyDescent="0.2"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</row>
    <row r="570" spans="9:19" x14ac:dyDescent="0.2"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</row>
    <row r="571" spans="9:19" x14ac:dyDescent="0.2"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</row>
    <row r="572" spans="9:19" x14ac:dyDescent="0.2"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</row>
    <row r="573" spans="9:19" x14ac:dyDescent="0.2"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</row>
    <row r="574" spans="9:19" x14ac:dyDescent="0.2"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</row>
    <row r="575" spans="9:19" x14ac:dyDescent="0.2"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</row>
    <row r="576" spans="9:19" x14ac:dyDescent="0.2"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</row>
    <row r="577" spans="9:19" x14ac:dyDescent="0.2"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</row>
    <row r="578" spans="9:19" x14ac:dyDescent="0.2"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</row>
    <row r="579" spans="9:19" x14ac:dyDescent="0.2"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</row>
    <row r="580" spans="9:19" x14ac:dyDescent="0.2"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</row>
    <row r="581" spans="9:19" x14ac:dyDescent="0.2"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</row>
    <row r="582" spans="9:19" x14ac:dyDescent="0.2"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</row>
    <row r="583" spans="9:19" x14ac:dyDescent="0.2"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</row>
    <row r="584" spans="9:19" x14ac:dyDescent="0.2"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</row>
    <row r="585" spans="9:19" x14ac:dyDescent="0.2"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</row>
    <row r="586" spans="9:19" x14ac:dyDescent="0.2"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</row>
    <row r="587" spans="9:19" x14ac:dyDescent="0.2"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</row>
    <row r="588" spans="9:19" x14ac:dyDescent="0.2"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</row>
    <row r="589" spans="9:19" x14ac:dyDescent="0.2"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</row>
    <row r="590" spans="9:19" x14ac:dyDescent="0.2"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</row>
    <row r="591" spans="9:19" x14ac:dyDescent="0.2"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</row>
    <row r="592" spans="9:19" x14ac:dyDescent="0.2"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</row>
    <row r="593" spans="9:19" x14ac:dyDescent="0.2"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</row>
    <row r="594" spans="9:19" x14ac:dyDescent="0.2"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</row>
    <row r="595" spans="9:19" x14ac:dyDescent="0.2"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</row>
    <row r="596" spans="9:19" x14ac:dyDescent="0.2"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</row>
    <row r="597" spans="9:19" x14ac:dyDescent="0.2"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</row>
    <row r="598" spans="9:19" x14ac:dyDescent="0.2"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</row>
    <row r="599" spans="9:19" x14ac:dyDescent="0.2"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</row>
    <row r="600" spans="9:19" x14ac:dyDescent="0.2"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</row>
    <row r="601" spans="9:19" x14ac:dyDescent="0.2"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</row>
    <row r="602" spans="9:19" x14ac:dyDescent="0.2"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</row>
    <row r="603" spans="9:19" x14ac:dyDescent="0.2"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</row>
    <row r="604" spans="9:19" x14ac:dyDescent="0.2"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</row>
    <row r="605" spans="9:19" x14ac:dyDescent="0.2"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</row>
    <row r="606" spans="9:19" x14ac:dyDescent="0.2"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</row>
    <row r="607" spans="9:19" x14ac:dyDescent="0.2"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</row>
    <row r="608" spans="9:19" x14ac:dyDescent="0.2"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</row>
    <row r="609" spans="9:19" x14ac:dyDescent="0.2"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</row>
    <row r="610" spans="9:19" x14ac:dyDescent="0.2"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</row>
    <row r="611" spans="9:19" x14ac:dyDescent="0.2"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</row>
    <row r="612" spans="9:19" x14ac:dyDescent="0.2"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</row>
    <row r="613" spans="9:19" x14ac:dyDescent="0.2"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</row>
    <row r="614" spans="9:19" x14ac:dyDescent="0.2"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</row>
    <row r="615" spans="9:19" x14ac:dyDescent="0.2"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</row>
    <row r="616" spans="9:19" x14ac:dyDescent="0.2"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</row>
    <row r="617" spans="9:19" x14ac:dyDescent="0.2"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</row>
    <row r="618" spans="9:19" x14ac:dyDescent="0.2"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</row>
    <row r="619" spans="9:19" x14ac:dyDescent="0.2"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</row>
    <row r="620" spans="9:19" x14ac:dyDescent="0.2"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</row>
    <row r="621" spans="9:19" x14ac:dyDescent="0.2"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</row>
    <row r="622" spans="9:19" x14ac:dyDescent="0.2"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</row>
    <row r="623" spans="9:19" x14ac:dyDescent="0.2"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</row>
    <row r="624" spans="9:19" x14ac:dyDescent="0.2"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</row>
    <row r="625" spans="9:19" x14ac:dyDescent="0.2"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</row>
    <row r="626" spans="9:19" x14ac:dyDescent="0.2"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</row>
    <row r="627" spans="9:19" x14ac:dyDescent="0.2"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</row>
    <row r="628" spans="9:19" x14ac:dyDescent="0.2"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</row>
    <row r="629" spans="9:19" x14ac:dyDescent="0.2"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</row>
    <row r="630" spans="9:19" x14ac:dyDescent="0.2"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</row>
    <row r="631" spans="9:19" x14ac:dyDescent="0.2"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</row>
    <row r="632" spans="9:19" x14ac:dyDescent="0.2"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</row>
    <row r="633" spans="9:19" x14ac:dyDescent="0.2"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</row>
    <row r="634" spans="9:19" x14ac:dyDescent="0.2"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</row>
    <row r="635" spans="9:19" x14ac:dyDescent="0.2"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</row>
    <row r="636" spans="9:19" x14ac:dyDescent="0.2"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</row>
    <row r="637" spans="9:19" x14ac:dyDescent="0.2"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</row>
    <row r="638" spans="9:19" x14ac:dyDescent="0.2"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</row>
    <row r="639" spans="9:19" x14ac:dyDescent="0.2"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</row>
    <row r="640" spans="9:19" x14ac:dyDescent="0.2"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</row>
    <row r="641" spans="9:19" x14ac:dyDescent="0.2"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</row>
    <row r="642" spans="9:19" x14ac:dyDescent="0.2"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</row>
    <row r="643" spans="9:19" x14ac:dyDescent="0.2"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</row>
    <row r="644" spans="9:19" x14ac:dyDescent="0.2"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</row>
    <row r="645" spans="9:19" x14ac:dyDescent="0.2"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</row>
    <row r="646" spans="9:19" x14ac:dyDescent="0.2"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</row>
    <row r="647" spans="9:19" x14ac:dyDescent="0.2"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</row>
    <row r="648" spans="9:19" x14ac:dyDescent="0.2"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</row>
    <row r="649" spans="9:19" x14ac:dyDescent="0.2"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</row>
    <row r="650" spans="9:19" x14ac:dyDescent="0.2"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</row>
    <row r="651" spans="9:19" x14ac:dyDescent="0.2"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</row>
    <row r="652" spans="9:19" x14ac:dyDescent="0.2"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</row>
    <row r="653" spans="9:19" x14ac:dyDescent="0.2"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</row>
    <row r="654" spans="9:19" x14ac:dyDescent="0.2"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</row>
    <row r="655" spans="9:19" x14ac:dyDescent="0.2"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</row>
    <row r="656" spans="9:19" x14ac:dyDescent="0.2"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</row>
  </sheetData>
  <mergeCells count="9">
    <mergeCell ref="C143:S143"/>
    <mergeCell ref="C7:S7"/>
    <mergeCell ref="C24:S24"/>
    <mergeCell ref="C41:S41"/>
    <mergeCell ref="C58:S58"/>
    <mergeCell ref="C75:S75"/>
    <mergeCell ref="C92:S92"/>
    <mergeCell ref="C109:S109"/>
    <mergeCell ref="C126:S1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FACTURAS</vt:lpstr>
      <vt:lpstr>CERTIFICACIONES</vt:lpstr>
    </vt:vector>
  </TitlesOfParts>
  <Company>ISDEFE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fnc28039</dc:creator>
  <cp:lastModifiedBy>fnc28039</cp:lastModifiedBy>
  <cp:lastPrinted>2018-07-04T10:26:48Z</cp:lastPrinted>
  <dcterms:created xsi:type="dcterms:W3CDTF">2016-03-10T09:47:28Z</dcterms:created>
  <dcterms:modified xsi:type="dcterms:W3CDTF">2021-11-10T13:07:49Z</dcterms:modified>
</cp:coreProperties>
</file>